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자료\비전,후원헌금\20년\"/>
    </mc:Choice>
  </mc:AlternateContent>
  <bookViews>
    <workbookView xWindow="-20" yWindow="-20" windowWidth="14520" windowHeight="12680" tabRatio="256" firstSheet="9" activeTab="9"/>
  </bookViews>
  <sheets>
    <sheet name="f" sheetId="1" r:id="rId1"/>
    <sheet name="명단" sheetId="2" r:id="rId2"/>
    <sheet name="4월 통계표" sheetId="6" r:id="rId3"/>
    <sheet name="5월 통계표" sheetId="3" r:id="rId4"/>
    <sheet name="6월 통계표" sheetId="4" r:id="rId5"/>
    <sheet name="7월 통계표" sheetId="7" r:id="rId6"/>
    <sheet name="8월 통계표" sheetId="8" r:id="rId7"/>
    <sheet name="9월 통계표" sheetId="9" r:id="rId8"/>
    <sheet name="10월 통계표" sheetId="14" r:id="rId9"/>
    <sheet name="20년(비전)" sheetId="18" r:id="rId10"/>
    <sheet name="20년(건축)" sheetId="21" r:id="rId11"/>
    <sheet name="Sheet1" sheetId="22" r:id="rId12"/>
  </sheets>
  <definedNames>
    <definedName name="_xlnm._FilterDatabase" localSheetId="10" hidden="1">'20년(건축)'!$D$1:$BF$413</definedName>
    <definedName name="_xlnm._FilterDatabase" localSheetId="9" hidden="1">'20년(비전)'!$A$1:$BJ$412</definedName>
    <definedName name="_xlnm.Print_Area" localSheetId="9">'20년(비전)'!$A$1:$BP$414</definedName>
    <definedName name="_xlnm.Print_Area" localSheetId="11">Sheet1!$L$180:$O$186</definedName>
  </definedNames>
  <calcPr calcId="162913"/>
</workbook>
</file>

<file path=xl/calcChain.xml><?xml version="1.0" encoding="utf-8"?>
<calcChain xmlns="http://schemas.openxmlformats.org/spreadsheetml/2006/main">
  <c r="AN411" i="18" l="1"/>
  <c r="AA411" i="18" l="1"/>
  <c r="Z411" i="18" l="1"/>
  <c r="AA414" i="18" l="1"/>
  <c r="AN414" i="18"/>
  <c r="BA414" i="18"/>
  <c r="BJ414" i="18"/>
  <c r="BK414" i="18"/>
  <c r="BH42" i="18" l="1"/>
  <c r="BH43" i="18"/>
  <c r="BK4" i="18" l="1"/>
  <c r="R411" i="18"/>
  <c r="R414" i="18" s="1"/>
  <c r="S411" i="18"/>
  <c r="S414" i="18" s="1"/>
  <c r="T411" i="18"/>
  <c r="T414" i="18" s="1"/>
  <c r="U411" i="18"/>
  <c r="U414" i="18" s="1"/>
  <c r="V411" i="18"/>
  <c r="V414" i="18" s="1"/>
  <c r="W411" i="18"/>
  <c r="W414" i="18" s="1"/>
  <c r="X411" i="18"/>
  <c r="X414" i="18" s="1"/>
  <c r="Y411" i="18"/>
  <c r="Y414" i="18" s="1"/>
  <c r="Z414" i="18"/>
  <c r="AB411" i="18"/>
  <c r="AB414" i="18" s="1"/>
  <c r="AC411" i="18"/>
  <c r="AC414" i="18" s="1"/>
  <c r="AD411" i="18"/>
  <c r="AD414" i="18" s="1"/>
  <c r="AE411" i="18"/>
  <c r="AE414" i="18" s="1"/>
  <c r="AF411" i="18"/>
  <c r="AF414" i="18" s="1"/>
  <c r="AG411" i="18"/>
  <c r="AG414" i="18" s="1"/>
  <c r="AH411" i="18"/>
  <c r="AH414" i="18" s="1"/>
  <c r="AI411" i="18"/>
  <c r="AI414" i="18" s="1"/>
  <c r="AJ411" i="18"/>
  <c r="AJ414" i="18" s="1"/>
  <c r="AK411" i="18"/>
  <c r="AK414" i="18" s="1"/>
  <c r="AL411" i="18"/>
  <c r="AL414" i="18" s="1"/>
  <c r="AM411" i="18"/>
  <c r="AM414" i="18" s="1"/>
  <c r="AO411" i="18"/>
  <c r="AO414" i="18" s="1"/>
  <c r="AP411" i="18"/>
  <c r="AP414" i="18" s="1"/>
  <c r="AQ411" i="18"/>
  <c r="AQ414" i="18" s="1"/>
  <c r="AR411" i="18"/>
  <c r="AR414" i="18" s="1"/>
  <c r="AS411" i="18"/>
  <c r="AS414" i="18" s="1"/>
  <c r="AT411" i="18"/>
  <c r="AT414" i="18" s="1"/>
  <c r="AU411" i="18"/>
  <c r="AU414" i="18" s="1"/>
  <c r="AV411" i="18"/>
  <c r="AV414" i="18" s="1"/>
  <c r="AW411" i="18"/>
  <c r="AW414" i="18" s="1"/>
  <c r="AX411" i="18"/>
  <c r="AX414" i="18" s="1"/>
  <c r="AY411" i="18"/>
  <c r="AY414" i="18" s="1"/>
  <c r="AZ411" i="18"/>
  <c r="AZ414" i="18" s="1"/>
  <c r="BB411" i="18"/>
  <c r="BB414" i="18" s="1"/>
  <c r="BC411" i="18"/>
  <c r="BC414" i="18" s="1"/>
  <c r="BD411" i="18"/>
  <c r="BD414" i="18" s="1"/>
  <c r="BE411" i="18"/>
  <c r="BE414" i="18" s="1"/>
  <c r="BF411" i="18"/>
  <c r="BF414" i="18" s="1"/>
  <c r="BH5" i="18"/>
  <c r="BH408" i="18"/>
  <c r="U411" i="21"/>
  <c r="M185" i="22"/>
  <c r="N184" i="22"/>
  <c r="D252" i="22"/>
  <c r="E252" i="22" s="1"/>
  <c r="E253" i="22" s="1"/>
  <c r="I411" i="18"/>
  <c r="I414" i="18" s="1"/>
  <c r="C253" i="22"/>
  <c r="H22" i="22"/>
  <c r="I22" i="22" s="1"/>
  <c r="AV411" i="21"/>
  <c r="N183" i="22" l="1"/>
  <c r="N185" i="22" s="1"/>
  <c r="AI411" i="21"/>
  <c r="BF411" i="21" l="1"/>
  <c r="BE411" i="21"/>
  <c r="BD411" i="21"/>
  <c r="BC411" i="21"/>
  <c r="BB411" i="21"/>
  <c r="BA411" i="21"/>
  <c r="AZ411" i="21"/>
  <c r="AY411" i="21"/>
  <c r="AX411" i="21"/>
  <c r="AW411" i="21"/>
  <c r="AU411" i="21"/>
  <c r="AT411" i="21"/>
  <c r="AS411" i="21"/>
  <c r="AR411" i="21"/>
  <c r="AQ411" i="21"/>
  <c r="AP411" i="21"/>
  <c r="AO411" i="21"/>
  <c r="AN411" i="21"/>
  <c r="AM411" i="21"/>
  <c r="AL411" i="21"/>
  <c r="AK411" i="21"/>
  <c r="AJ411" i="21"/>
  <c r="AH411" i="21"/>
  <c r="AG411" i="21"/>
  <c r="AF411" i="21"/>
  <c r="AE411" i="21"/>
  <c r="AD411" i="21"/>
  <c r="AC411" i="21"/>
  <c r="AB411" i="21"/>
  <c r="AA411" i="21"/>
  <c r="Z411" i="21"/>
  <c r="Y411" i="21"/>
  <c r="X411" i="21"/>
  <c r="W411" i="21"/>
  <c r="V411" i="21"/>
  <c r="T411" i="21"/>
  <c r="S411" i="21"/>
  <c r="R411" i="21"/>
  <c r="Q411" i="21"/>
  <c r="P411" i="21"/>
  <c r="O411" i="21"/>
  <c r="N411" i="21"/>
  <c r="M411" i="21"/>
  <c r="L411" i="21"/>
  <c r="K411" i="21"/>
  <c r="J411" i="21"/>
  <c r="I411" i="21"/>
  <c r="H411" i="21"/>
  <c r="G411" i="21"/>
  <c r="E411" i="21"/>
  <c r="BH410" i="21"/>
  <c r="BH409" i="21"/>
  <c r="BH408" i="21"/>
  <c r="BH407" i="21"/>
  <c r="BH406" i="21"/>
  <c r="BH405" i="21"/>
  <c r="BH404" i="21"/>
  <c r="BH403" i="21"/>
  <c r="BH402" i="21"/>
  <c r="BH401" i="21"/>
  <c r="BH400" i="21"/>
  <c r="BH399" i="21"/>
  <c r="BH398" i="21"/>
  <c r="BH397" i="21"/>
  <c r="BH396" i="21"/>
  <c r="BH395" i="21"/>
  <c r="BH394" i="21"/>
  <c r="BH393" i="21"/>
  <c r="BH392" i="21"/>
  <c r="BH391" i="21"/>
  <c r="BH390" i="21"/>
  <c r="BH389" i="21"/>
  <c r="BH388" i="21"/>
  <c r="BH387" i="21"/>
  <c r="BH386" i="21"/>
  <c r="BH385" i="21"/>
  <c r="BH384" i="21"/>
  <c r="BH383" i="21"/>
  <c r="BH382" i="21"/>
  <c r="BH381" i="21"/>
  <c r="BH380" i="21"/>
  <c r="BH379" i="21"/>
  <c r="BH378" i="21"/>
  <c r="BH377" i="21"/>
  <c r="BH376" i="21"/>
  <c r="BH375" i="21"/>
  <c r="BH374" i="21"/>
  <c r="BH373" i="21"/>
  <c r="BH372" i="21"/>
  <c r="BH371" i="21"/>
  <c r="BH370" i="21"/>
  <c r="BH369" i="21"/>
  <c r="BH368" i="21"/>
  <c r="BH367" i="21"/>
  <c r="BH366" i="21"/>
  <c r="BH365" i="21"/>
  <c r="BH364" i="21"/>
  <c r="BH363" i="21"/>
  <c r="BH362" i="21"/>
  <c r="BH361" i="21"/>
  <c r="BH360" i="21"/>
  <c r="BH359" i="21"/>
  <c r="BH358" i="21"/>
  <c r="BH357" i="21"/>
  <c r="BH356" i="21"/>
  <c r="BH355" i="21"/>
  <c r="BH354" i="21"/>
  <c r="BH353" i="21"/>
  <c r="BH352" i="21"/>
  <c r="BH351" i="21"/>
  <c r="BH350" i="21"/>
  <c r="BH349" i="21"/>
  <c r="BH348" i="21"/>
  <c r="BH347" i="21"/>
  <c r="BH346" i="21"/>
  <c r="BH345" i="21"/>
  <c r="BH344" i="21"/>
  <c r="BH343" i="21"/>
  <c r="BH342" i="21"/>
  <c r="BH341" i="21"/>
  <c r="BH340" i="21"/>
  <c r="BH339" i="21"/>
  <c r="BH338" i="21"/>
  <c r="BH337" i="21"/>
  <c r="BH336" i="21"/>
  <c r="BH335" i="21"/>
  <c r="BH334" i="21"/>
  <c r="BH333" i="21"/>
  <c r="BH332" i="21"/>
  <c r="BH331" i="21"/>
  <c r="BH330" i="21"/>
  <c r="BH329" i="21"/>
  <c r="BH328" i="21"/>
  <c r="BH327" i="21"/>
  <c r="BH326" i="21"/>
  <c r="BH325" i="21"/>
  <c r="BH324" i="21"/>
  <c r="BH323" i="21"/>
  <c r="BH322" i="21"/>
  <c r="BH321" i="21"/>
  <c r="BH320" i="21"/>
  <c r="BH319" i="21"/>
  <c r="BI319" i="21" s="1"/>
  <c r="BH318" i="21"/>
  <c r="BH317" i="21"/>
  <c r="BH316" i="21"/>
  <c r="BH315" i="21"/>
  <c r="BH314" i="21"/>
  <c r="BH313" i="21"/>
  <c r="BH312" i="21"/>
  <c r="BH311" i="21"/>
  <c r="BH310" i="21"/>
  <c r="BH309" i="21"/>
  <c r="BH308" i="21"/>
  <c r="BH307" i="21"/>
  <c r="BH306" i="21"/>
  <c r="BH305" i="21"/>
  <c r="BH304" i="21"/>
  <c r="BH303" i="21"/>
  <c r="BH302" i="21"/>
  <c r="BH301" i="21"/>
  <c r="BH300" i="21"/>
  <c r="BH299" i="21"/>
  <c r="BH298" i="21"/>
  <c r="BH297" i="21"/>
  <c r="BH296" i="21"/>
  <c r="BH295" i="21"/>
  <c r="BH294" i="21"/>
  <c r="BH293" i="21"/>
  <c r="BH292" i="21"/>
  <c r="BH291" i="21"/>
  <c r="BH290" i="21"/>
  <c r="BH289" i="21"/>
  <c r="BH288" i="21"/>
  <c r="BH287" i="21"/>
  <c r="BH286" i="21"/>
  <c r="BH285" i="21"/>
  <c r="BH284" i="21"/>
  <c r="BH283" i="21"/>
  <c r="BH282" i="21"/>
  <c r="BH281" i="21"/>
  <c r="BH280" i="21"/>
  <c r="BH279" i="21"/>
  <c r="BI279" i="21" s="1"/>
  <c r="BH278" i="21"/>
  <c r="BH277" i="21"/>
  <c r="BH276" i="21"/>
  <c r="BH275" i="21"/>
  <c r="BH274" i="21"/>
  <c r="BH273" i="21"/>
  <c r="BH272" i="21"/>
  <c r="BH271" i="21"/>
  <c r="BH270" i="21"/>
  <c r="BH269" i="21"/>
  <c r="BH268" i="21"/>
  <c r="BH267" i="21"/>
  <c r="BH266" i="21"/>
  <c r="BH265" i="21"/>
  <c r="BH264" i="21"/>
  <c r="BH263" i="21"/>
  <c r="BH262" i="21"/>
  <c r="BH261" i="21"/>
  <c r="BH260" i="21"/>
  <c r="BH259" i="21"/>
  <c r="BH258" i="21"/>
  <c r="BH257" i="21"/>
  <c r="BH256" i="21"/>
  <c r="BH255" i="21"/>
  <c r="BH254" i="21"/>
  <c r="BH253" i="21"/>
  <c r="BH252" i="21"/>
  <c r="BH251" i="21"/>
  <c r="BH250" i="21"/>
  <c r="BH249" i="21"/>
  <c r="BH248" i="21"/>
  <c r="BH247" i="21"/>
  <c r="BH246" i="21"/>
  <c r="BH245" i="21"/>
  <c r="BH244" i="21"/>
  <c r="BH243" i="21"/>
  <c r="BH242" i="21"/>
  <c r="BH241" i="21"/>
  <c r="BH240" i="21"/>
  <c r="BH239" i="21"/>
  <c r="BH238" i="21"/>
  <c r="BH237" i="21"/>
  <c r="BH236" i="21"/>
  <c r="BH235" i="21"/>
  <c r="BH234" i="21"/>
  <c r="BH233" i="21"/>
  <c r="BH232" i="21"/>
  <c r="BH231" i="21"/>
  <c r="BH230" i="21"/>
  <c r="BH229" i="21"/>
  <c r="BH228" i="21"/>
  <c r="BH227" i="21"/>
  <c r="BH226" i="21"/>
  <c r="BH225" i="21"/>
  <c r="BH224" i="21"/>
  <c r="BH223" i="21"/>
  <c r="BH222" i="21"/>
  <c r="BH221" i="21"/>
  <c r="BH220" i="21"/>
  <c r="BH219" i="21"/>
  <c r="BH218" i="21"/>
  <c r="BH217" i="21"/>
  <c r="BH216" i="21"/>
  <c r="BH215" i="21"/>
  <c r="BH214" i="21"/>
  <c r="BH213" i="21"/>
  <c r="BH212" i="21"/>
  <c r="BH211" i="21"/>
  <c r="BH210" i="21"/>
  <c r="BH209" i="21"/>
  <c r="BH208" i="21"/>
  <c r="BH207" i="21"/>
  <c r="BH206" i="21"/>
  <c r="BH205" i="21"/>
  <c r="BH204" i="21"/>
  <c r="BH203" i="21"/>
  <c r="BH202" i="21"/>
  <c r="BH201" i="21"/>
  <c r="BH200" i="21"/>
  <c r="BH199" i="21"/>
  <c r="BH198" i="21"/>
  <c r="BH197" i="21"/>
  <c r="BH196" i="21"/>
  <c r="BH195" i="21"/>
  <c r="BH194" i="21"/>
  <c r="BH193" i="21"/>
  <c r="BH192" i="21"/>
  <c r="BH191" i="21"/>
  <c r="BH190" i="21"/>
  <c r="BH189" i="21"/>
  <c r="BH188" i="21"/>
  <c r="BH187" i="21"/>
  <c r="BH186" i="21"/>
  <c r="BH185" i="21"/>
  <c r="BH184" i="21"/>
  <c r="BH183" i="21"/>
  <c r="BH182" i="21"/>
  <c r="BH181" i="21"/>
  <c r="BH180" i="21"/>
  <c r="BH179" i="21"/>
  <c r="BH178" i="21"/>
  <c r="BH177" i="21"/>
  <c r="BH176" i="21"/>
  <c r="BH175" i="21"/>
  <c r="BH174" i="21"/>
  <c r="BH173" i="21"/>
  <c r="BH172" i="21"/>
  <c r="BH171" i="21"/>
  <c r="BH170" i="21"/>
  <c r="BH169" i="21"/>
  <c r="BH168" i="21"/>
  <c r="BH167" i="21"/>
  <c r="BH166" i="21"/>
  <c r="BH165" i="21"/>
  <c r="BH164" i="21"/>
  <c r="BH163" i="21"/>
  <c r="BH162" i="21"/>
  <c r="BH161" i="21"/>
  <c r="BH160" i="21"/>
  <c r="BH159" i="21"/>
  <c r="BH158" i="21"/>
  <c r="BH157" i="21"/>
  <c r="BH156" i="21"/>
  <c r="BH155" i="21"/>
  <c r="BH154" i="21"/>
  <c r="BH153" i="21"/>
  <c r="BH152" i="21"/>
  <c r="BH25" i="21"/>
  <c r="BH151" i="21"/>
  <c r="BH150" i="21"/>
  <c r="BH149" i="21"/>
  <c r="BH148" i="21"/>
  <c r="BH147" i="21"/>
  <c r="BH146" i="21"/>
  <c r="BH145" i="21"/>
  <c r="BH144" i="21"/>
  <c r="BH143" i="21"/>
  <c r="BH142" i="21"/>
  <c r="BH141" i="21"/>
  <c r="BH140" i="21"/>
  <c r="BH139" i="21"/>
  <c r="BH138" i="21"/>
  <c r="BH137" i="21"/>
  <c r="BH136" i="21"/>
  <c r="BH135" i="21"/>
  <c r="BH134" i="21"/>
  <c r="BH133" i="21"/>
  <c r="BH132" i="21"/>
  <c r="BH131" i="21"/>
  <c r="BH130" i="21"/>
  <c r="BH129" i="21"/>
  <c r="BH128" i="21"/>
  <c r="BH127" i="21"/>
  <c r="BH126" i="21"/>
  <c r="BH125" i="21"/>
  <c r="BH124" i="21"/>
  <c r="BH123" i="21"/>
  <c r="BH122" i="21"/>
  <c r="BH121" i="21"/>
  <c r="BH120" i="21"/>
  <c r="BH119" i="21"/>
  <c r="BH118" i="21"/>
  <c r="BH117" i="21"/>
  <c r="BH116" i="21"/>
  <c r="BH115" i="21"/>
  <c r="BH114" i="21"/>
  <c r="BH113" i="21"/>
  <c r="BH112" i="21"/>
  <c r="BH111" i="21"/>
  <c r="BH110" i="21"/>
  <c r="BH109" i="21"/>
  <c r="BH108" i="21"/>
  <c r="BH107" i="21"/>
  <c r="BH106" i="21"/>
  <c r="BH105" i="21"/>
  <c r="BH104" i="21"/>
  <c r="BH103" i="21"/>
  <c r="BH102" i="21"/>
  <c r="BH101" i="21"/>
  <c r="BH100" i="21"/>
  <c r="BH99" i="21"/>
  <c r="BH98" i="21"/>
  <c r="BH97" i="21"/>
  <c r="BH96" i="21"/>
  <c r="BH95" i="21"/>
  <c r="BH94" i="21"/>
  <c r="BH93" i="21"/>
  <c r="BH92" i="21"/>
  <c r="BH91" i="21"/>
  <c r="BH90" i="21"/>
  <c r="BH89" i="21"/>
  <c r="BH88" i="21"/>
  <c r="BH87" i="21"/>
  <c r="BH86" i="21"/>
  <c r="BH85" i="21"/>
  <c r="BH84" i="21"/>
  <c r="BH83" i="21"/>
  <c r="BH82" i="21"/>
  <c r="BH81" i="21"/>
  <c r="BH80" i="21"/>
  <c r="BH79" i="21"/>
  <c r="BH78" i="21"/>
  <c r="BH77" i="21"/>
  <c r="BH76" i="21"/>
  <c r="BH75" i="21"/>
  <c r="BH74" i="21"/>
  <c r="BH73" i="21"/>
  <c r="BH72" i="21"/>
  <c r="BH71" i="21"/>
  <c r="BH70" i="21"/>
  <c r="BH69" i="21"/>
  <c r="BH68" i="21"/>
  <c r="BH67" i="21"/>
  <c r="BH66" i="21"/>
  <c r="BH65" i="21"/>
  <c r="BH64" i="21"/>
  <c r="BH63" i="21"/>
  <c r="BH62" i="21"/>
  <c r="BH61" i="21"/>
  <c r="BH60" i="21"/>
  <c r="BH59" i="21"/>
  <c r="BH58" i="21"/>
  <c r="BH57" i="21"/>
  <c r="BH56" i="21"/>
  <c r="BH55" i="21"/>
  <c r="BH54" i="21"/>
  <c r="BH53" i="21"/>
  <c r="BH52" i="21"/>
  <c r="BH51" i="21"/>
  <c r="BH50" i="21"/>
  <c r="BH49" i="21"/>
  <c r="BH48" i="21"/>
  <c r="BH47" i="21"/>
  <c r="BH46" i="21"/>
  <c r="BH45" i="21"/>
  <c r="BH44" i="21"/>
  <c r="BH43" i="21"/>
  <c r="BH42" i="21"/>
  <c r="BH41" i="21"/>
  <c r="BH40" i="21"/>
  <c r="BH39" i="21"/>
  <c r="BH38" i="21"/>
  <c r="BH37" i="21"/>
  <c r="BH36" i="21"/>
  <c r="BH35" i="21"/>
  <c r="BH34" i="21"/>
  <c r="BH33" i="21"/>
  <c r="BH32" i="21"/>
  <c r="BH31" i="21"/>
  <c r="BH30" i="21"/>
  <c r="BH29" i="21"/>
  <c r="BH28" i="21"/>
  <c r="BH27" i="21"/>
  <c r="BH26" i="21"/>
  <c r="BH24" i="21"/>
  <c r="BH23" i="21"/>
  <c r="BH22" i="21"/>
  <c r="BH21" i="21"/>
  <c r="BH20" i="21"/>
  <c r="BH19" i="21"/>
  <c r="BH18" i="21"/>
  <c r="BH17" i="21"/>
  <c r="BH16" i="21"/>
  <c r="BH15" i="21"/>
  <c r="BH14" i="21"/>
  <c r="BH13" i="21"/>
  <c r="BH12" i="21"/>
  <c r="BH11" i="21"/>
  <c r="BH10" i="21"/>
  <c r="BH9" i="21"/>
  <c r="BH8" i="21"/>
  <c r="BH7" i="21"/>
  <c r="BH6" i="21"/>
  <c r="BH5" i="21"/>
  <c r="H411" i="18"/>
  <c r="H414" i="18" s="1"/>
  <c r="J411" i="18"/>
  <c r="J414" i="18" s="1"/>
  <c r="BI384" i="21" l="1"/>
  <c r="BI388" i="21"/>
  <c r="BI390" i="21"/>
  <c r="BI396" i="21"/>
  <c r="BI398" i="21"/>
  <c r="BI400" i="21"/>
  <c r="BI402" i="21"/>
  <c r="BI410" i="21"/>
  <c r="BI173" i="21"/>
  <c r="BI185" i="21"/>
  <c r="BI189" i="21"/>
  <c r="BI329" i="21"/>
  <c r="BI333" i="21"/>
  <c r="BI140" i="21"/>
  <c r="BI104" i="21"/>
  <c r="BI404" i="21"/>
  <c r="BH411" i="21"/>
  <c r="BI201" i="21"/>
  <c r="BI93" i="21"/>
  <c r="BI168" i="21"/>
  <c r="BI172" i="21"/>
  <c r="BI176" i="21"/>
  <c r="BI178" i="21"/>
  <c r="BI180" i="21"/>
  <c r="BI182" i="21"/>
  <c r="BI184" i="21"/>
  <c r="BI192" i="21"/>
  <c r="BI194" i="21"/>
  <c r="BI196" i="21"/>
  <c r="BI198" i="21"/>
  <c r="BI200" i="21"/>
  <c r="BI204" i="21"/>
  <c r="BI294" i="21"/>
  <c r="BI300" i="21"/>
  <c r="BI302" i="21"/>
  <c r="BI306" i="21"/>
  <c r="BI308" i="21"/>
  <c r="BI310" i="21"/>
  <c r="BI316" i="21"/>
  <c r="BI318" i="21"/>
  <c r="BI322" i="21"/>
  <c r="BI324" i="21"/>
  <c r="BI326" i="21"/>
  <c r="BI332" i="21"/>
  <c r="BI334" i="21"/>
  <c r="BI336" i="21"/>
  <c r="BI338" i="21"/>
  <c r="BI340" i="21"/>
  <c r="BI342" i="21"/>
  <c r="BI364" i="21"/>
  <c r="BI366" i="21"/>
  <c r="BI368" i="21"/>
  <c r="BI370" i="21"/>
  <c r="BI372" i="21"/>
  <c r="BI374" i="21"/>
  <c r="BI380" i="21"/>
  <c r="BI382" i="21"/>
  <c r="BI386" i="21"/>
  <c r="BI341" i="21"/>
  <c r="BI48" i="21"/>
  <c r="BI50" i="21"/>
  <c r="BI64" i="21"/>
  <c r="BI66" i="21"/>
  <c r="BI68" i="21"/>
  <c r="BI70" i="21"/>
  <c r="BI72" i="21"/>
  <c r="BI80" i="21"/>
  <c r="BI82" i="21"/>
  <c r="BI84" i="21"/>
  <c r="BI88" i="21"/>
  <c r="BI92" i="21"/>
  <c r="BI96" i="21"/>
  <c r="BI98" i="21"/>
  <c r="BI100" i="21"/>
  <c r="BI102" i="21"/>
  <c r="BI211" i="21"/>
  <c r="BI215" i="21"/>
  <c r="BI219" i="21"/>
  <c r="BI223" i="21"/>
  <c r="BI227" i="21"/>
  <c r="BI231" i="21"/>
  <c r="BI235" i="21"/>
  <c r="BI239" i="21"/>
  <c r="BI287" i="21"/>
  <c r="BI295" i="21"/>
  <c r="BI303" i="21"/>
  <c r="BI60" i="21"/>
  <c r="BI271" i="21"/>
  <c r="BI120" i="21"/>
  <c r="BI115" i="21"/>
  <c r="BI147" i="21"/>
  <c r="BI346" i="21"/>
  <c r="BI358" i="21"/>
  <c r="BI7" i="21"/>
  <c r="BI31" i="21"/>
  <c r="BI35" i="21"/>
  <c r="BI39" i="21"/>
  <c r="BI47" i="21"/>
  <c r="BI51" i="21"/>
  <c r="BI55" i="21"/>
  <c r="BI67" i="21"/>
  <c r="BI246" i="21"/>
  <c r="BI266" i="21"/>
  <c r="BI282" i="21"/>
  <c r="BI108" i="21"/>
  <c r="BI383" i="21"/>
  <c r="BI128" i="21"/>
  <c r="BI130" i="21"/>
  <c r="BI132" i="21"/>
  <c r="BI134" i="21"/>
  <c r="BI136" i="21"/>
  <c r="BI152" i="21"/>
  <c r="BI160" i="21"/>
  <c r="BI162" i="21"/>
  <c r="BI164" i="21"/>
  <c r="BI166" i="21"/>
  <c r="BI249" i="21"/>
  <c r="BI253" i="21"/>
  <c r="BI261" i="21"/>
  <c r="BI121" i="21"/>
  <c r="BI125" i="21"/>
  <c r="BI153" i="21"/>
  <c r="BI157" i="21"/>
  <c r="BI254" i="21"/>
  <c r="BI256" i="21"/>
  <c r="BI258" i="21"/>
  <c r="BI260" i="21"/>
  <c r="BI262" i="21"/>
  <c r="BI345" i="21"/>
  <c r="BI349" i="21"/>
  <c r="BI357" i="21"/>
  <c r="BI361" i="21"/>
  <c r="BI365" i="21"/>
  <c r="BI373" i="21"/>
  <c r="BI393" i="21"/>
  <c r="BI397" i="21"/>
  <c r="BI76" i="21"/>
  <c r="BI99" i="21"/>
  <c r="BI103" i="21"/>
  <c r="BI105" i="21"/>
  <c r="BI109" i="21"/>
  <c r="BI124" i="21"/>
  <c r="BI144" i="21"/>
  <c r="BI146" i="21"/>
  <c r="BI148" i="21"/>
  <c r="BI150" i="21"/>
  <c r="BI163" i="21"/>
  <c r="BI167" i="21"/>
  <c r="BI169" i="21"/>
  <c r="BI188" i="21"/>
  <c r="BI208" i="21"/>
  <c r="BI210" i="21"/>
  <c r="BI212" i="21"/>
  <c r="BI214" i="21"/>
  <c r="BI216" i="21"/>
  <c r="BI218" i="21"/>
  <c r="BI220" i="21"/>
  <c r="BI222" i="21"/>
  <c r="BI224" i="21"/>
  <c r="BI226" i="21"/>
  <c r="BI228" i="21"/>
  <c r="BI230" i="21"/>
  <c r="BI232" i="21"/>
  <c r="BI234" i="21"/>
  <c r="BI236" i="21"/>
  <c r="BI238" i="21"/>
  <c r="BI240" i="21"/>
  <c r="BI242" i="21"/>
  <c r="BI244" i="21"/>
  <c r="BI255" i="21"/>
  <c r="BI265" i="21"/>
  <c r="BI269" i="21"/>
  <c r="BI277" i="21"/>
  <c r="BI285" i="21"/>
  <c r="BI293" i="21"/>
  <c r="BI297" i="21"/>
  <c r="BI301" i="21"/>
  <c r="BI309" i="21"/>
  <c r="BI313" i="21"/>
  <c r="BI317" i="21"/>
  <c r="BI325" i="21"/>
  <c r="BI330" i="21"/>
  <c r="BI348" i="21"/>
  <c r="BI350" i="21"/>
  <c r="BI352" i="21"/>
  <c r="BI354" i="21"/>
  <c r="BI356" i="21"/>
  <c r="BI367" i="21"/>
  <c r="BI377" i="21"/>
  <c r="BI381" i="21"/>
  <c r="BI389" i="21"/>
  <c r="BI394" i="21"/>
  <c r="BI8" i="21"/>
  <c r="BI12" i="21"/>
  <c r="BI16" i="21"/>
  <c r="BI20" i="21"/>
  <c r="BI22" i="21"/>
  <c r="BI24" i="21"/>
  <c r="BI28" i="21"/>
  <c r="BI32" i="21"/>
  <c r="BI36" i="21"/>
  <c r="BI40" i="21"/>
  <c r="BI44" i="21"/>
  <c r="BI52" i="21"/>
  <c r="BI54" i="21"/>
  <c r="BI56" i="21"/>
  <c r="BI298" i="21"/>
  <c r="BI314" i="21"/>
  <c r="BI351" i="21"/>
  <c r="BI378" i="21"/>
  <c r="BI83" i="21"/>
  <c r="BI87" i="21"/>
  <c r="BI89" i="21"/>
  <c r="BI112" i="21"/>
  <c r="BI114" i="21"/>
  <c r="BI116" i="21"/>
  <c r="BI118" i="21"/>
  <c r="BI131" i="21"/>
  <c r="BI137" i="21"/>
  <c r="BI141" i="21"/>
  <c r="BI156" i="21"/>
  <c r="BI179" i="21"/>
  <c r="BI183" i="21"/>
  <c r="BI195" i="21"/>
  <c r="BI199" i="21"/>
  <c r="BI245" i="21"/>
  <c r="BI250" i="21"/>
  <c r="BI270" i="21"/>
  <c r="BI274" i="21"/>
  <c r="BI276" i="21"/>
  <c r="BI278" i="21"/>
  <c r="BI284" i="21"/>
  <c r="BI286" i="21"/>
  <c r="BI290" i="21"/>
  <c r="BI292" i="21"/>
  <c r="BI335" i="21"/>
  <c r="BI362" i="21"/>
  <c r="BI399" i="21"/>
  <c r="BI11" i="21"/>
  <c r="BI15" i="21"/>
  <c r="BI19" i="21"/>
  <c r="BI23" i="21"/>
  <c r="BI27" i="21"/>
  <c r="BI41" i="21"/>
  <c r="BI34" i="21"/>
  <c r="BI57" i="21"/>
  <c r="BI71" i="21"/>
  <c r="BI73" i="21"/>
  <c r="BI119" i="21"/>
  <c r="BI135" i="21"/>
  <c r="BI151" i="21"/>
  <c r="BI243" i="21"/>
  <c r="BI259" i="21"/>
  <c r="BI272" i="21"/>
  <c r="BI275" i="21"/>
  <c r="BI281" i="21"/>
  <c r="BI288" i="21"/>
  <c r="BI291" i="21"/>
  <c r="BI304" i="21"/>
  <c r="BI307" i="21"/>
  <c r="BI320" i="21"/>
  <c r="BI323" i="21"/>
  <c r="BI339" i="21"/>
  <c r="BI355" i="21"/>
  <c r="BI371" i="21"/>
  <c r="BI387" i="21"/>
  <c r="BI403" i="21"/>
  <c r="BI6" i="21"/>
  <c r="BI9" i="21"/>
  <c r="BI14" i="21"/>
  <c r="BI17" i="21"/>
  <c r="BI25" i="21"/>
  <c r="BI30" i="21"/>
  <c r="BI37" i="21"/>
  <c r="BI46" i="21"/>
  <c r="BI53" i="21"/>
  <c r="BI62" i="21"/>
  <c r="BI69" i="21"/>
  <c r="BI78" i="21"/>
  <c r="BI85" i="21"/>
  <c r="BI94" i="21"/>
  <c r="BI101" i="21"/>
  <c r="BI110" i="21"/>
  <c r="BI117" i="21"/>
  <c r="BI126" i="21"/>
  <c r="BI133" i="21"/>
  <c r="BI142" i="21"/>
  <c r="BI149" i="21"/>
  <c r="BI158" i="21"/>
  <c r="BI165" i="21"/>
  <c r="BI174" i="21"/>
  <c r="BI181" i="21"/>
  <c r="BI190" i="21"/>
  <c r="BI197" i="21"/>
  <c r="BI206" i="21"/>
  <c r="BI213" i="21"/>
  <c r="BI217" i="21"/>
  <c r="BI221" i="21"/>
  <c r="BI225" i="21"/>
  <c r="BI229" i="21"/>
  <c r="BI233" i="21"/>
  <c r="BI237" i="21"/>
  <c r="BI241" i="21"/>
  <c r="BI252" i="21"/>
  <c r="BI268" i="21"/>
  <c r="BI33" i="21"/>
  <c r="BI42" i="21"/>
  <c r="BI49" i="21"/>
  <c r="BI58" i="21"/>
  <c r="BI63" i="21"/>
  <c r="BI65" i="21"/>
  <c r="BI74" i="21"/>
  <c r="BI79" i="21"/>
  <c r="BI81" i="21"/>
  <c r="BI90" i="21"/>
  <c r="BI95" i="21"/>
  <c r="BI97" i="21"/>
  <c r="BI106" i="21"/>
  <c r="BI111" i="21"/>
  <c r="BI113" i="21"/>
  <c r="BI122" i="21"/>
  <c r="BI127" i="21"/>
  <c r="BI129" i="21"/>
  <c r="BI138" i="21"/>
  <c r="BI143" i="21"/>
  <c r="BI145" i="21"/>
  <c r="BI154" i="21"/>
  <c r="BI159" i="21"/>
  <c r="BI161" i="21"/>
  <c r="BI170" i="21"/>
  <c r="BI175" i="21"/>
  <c r="BI177" i="21"/>
  <c r="BI186" i="21"/>
  <c r="BI191" i="21"/>
  <c r="BI193" i="21"/>
  <c r="BI202" i="21"/>
  <c r="BI207" i="21"/>
  <c r="BI209" i="21"/>
  <c r="BI248" i="21"/>
  <c r="BI251" i="21"/>
  <c r="BI257" i="21"/>
  <c r="BI264" i="21"/>
  <c r="BI267" i="21"/>
  <c r="BI273" i="21"/>
  <c r="BI280" i="21"/>
  <c r="BI283" i="21"/>
  <c r="BI289" i="21"/>
  <c r="BI296" i="21"/>
  <c r="BI299" i="21"/>
  <c r="BI305" i="21"/>
  <c r="BI312" i="21"/>
  <c r="BI315" i="21"/>
  <c r="BI321" i="21"/>
  <c r="BI328" i="21"/>
  <c r="BI331" i="21"/>
  <c r="BI337" i="21"/>
  <c r="BI344" i="21"/>
  <c r="BI347" i="21"/>
  <c r="BI353" i="21"/>
  <c r="BI360" i="21"/>
  <c r="BI363" i="21"/>
  <c r="BI369" i="21"/>
  <c r="BI376" i="21"/>
  <c r="BI379" i="21"/>
  <c r="BI385" i="21"/>
  <c r="BI392" i="21"/>
  <c r="BI395" i="21"/>
  <c r="BI401" i="21"/>
  <c r="F411" i="21"/>
  <c r="BI10" i="21"/>
  <c r="BI13" i="21"/>
  <c r="BI18" i="21"/>
  <c r="BI21" i="21"/>
  <c r="BI26" i="21"/>
  <c r="BI29" i="21"/>
  <c r="BI38" i="21"/>
  <c r="BI43" i="21"/>
  <c r="BI45" i="21"/>
  <c r="BI59" i="21"/>
  <c r="BI61" i="21"/>
  <c r="BI75" i="21"/>
  <c r="BI77" i="21"/>
  <c r="BI86" i="21"/>
  <c r="BI91" i="21"/>
  <c r="BI107" i="21"/>
  <c r="BI123" i="21"/>
  <c r="BI139" i="21"/>
  <c r="BI155" i="21"/>
  <c r="BI171" i="21"/>
  <c r="BI187" i="21"/>
  <c r="BI203" i="21"/>
  <c r="BI205" i="21"/>
  <c r="BI247" i="21"/>
  <c r="BI263" i="21"/>
  <c r="BI311" i="21"/>
  <c r="BI327" i="21"/>
  <c r="BI343" i="21"/>
  <c r="BI359" i="21"/>
  <c r="BI375" i="21"/>
  <c r="BI391" i="21"/>
  <c r="BI5" i="21"/>
  <c r="BI411" i="21" l="1"/>
  <c r="F410" i="18"/>
  <c r="F186" i="18"/>
  <c r="F147" i="18"/>
  <c r="F409" i="18"/>
  <c r="F408" i="18"/>
  <c r="BI408" i="18" s="1"/>
  <c r="F407" i="18"/>
  <c r="F84" i="18"/>
  <c r="F185" i="18"/>
  <c r="F406" i="18"/>
  <c r="F405" i="18"/>
  <c r="F404" i="18"/>
  <c r="F125" i="18"/>
  <c r="F403" i="18"/>
  <c r="F402" i="18"/>
  <c r="F401" i="18"/>
  <c r="F77" i="18"/>
  <c r="F400" i="18"/>
  <c r="F213" i="18"/>
  <c r="F48" i="18"/>
  <c r="F399" i="18"/>
  <c r="F398" i="18"/>
  <c r="F175" i="18"/>
  <c r="F397" i="18"/>
  <c r="F396" i="18"/>
  <c r="F395" i="18"/>
  <c r="F394" i="18"/>
  <c r="F151" i="18"/>
  <c r="F393" i="18"/>
  <c r="F392" i="18"/>
  <c r="F391" i="18"/>
  <c r="F390" i="18"/>
  <c r="F389" i="18"/>
  <c r="F388" i="18"/>
  <c r="F387" i="18"/>
  <c r="F386" i="18"/>
  <c r="F385" i="18"/>
  <c r="F384" i="18"/>
  <c r="F383" i="18"/>
  <c r="F382" i="18"/>
  <c r="F381" i="18"/>
  <c r="F380" i="18"/>
  <c r="F379" i="18"/>
  <c r="F166" i="18"/>
  <c r="F378" i="18"/>
  <c r="F377" i="18"/>
  <c r="F376" i="18"/>
  <c r="F375" i="18"/>
  <c r="F374" i="18"/>
  <c r="F174" i="18"/>
  <c r="F152" i="18"/>
  <c r="F145" i="18"/>
  <c r="F129" i="18"/>
  <c r="F90" i="18"/>
  <c r="F65" i="18"/>
  <c r="F60" i="18"/>
  <c r="F14" i="18"/>
  <c r="F13" i="18"/>
  <c r="F373" i="18"/>
  <c r="F372" i="18"/>
  <c r="F180" i="18"/>
  <c r="F371" i="18"/>
  <c r="F370" i="18"/>
  <c r="F369" i="18"/>
  <c r="F49" i="18"/>
  <c r="F368" i="18"/>
  <c r="F50" i="18"/>
  <c r="F367" i="18"/>
  <c r="F366" i="18"/>
  <c r="F365" i="18"/>
  <c r="F364" i="18"/>
  <c r="F363" i="18"/>
  <c r="F362" i="18"/>
  <c r="F361" i="18"/>
  <c r="F360" i="18"/>
  <c r="F41" i="18"/>
  <c r="F111" i="18"/>
  <c r="F359" i="18"/>
  <c r="F55" i="18"/>
  <c r="F358" i="18"/>
  <c r="F357" i="18"/>
  <c r="F356" i="18"/>
  <c r="F355" i="18"/>
  <c r="F195" i="18"/>
  <c r="F120" i="18"/>
  <c r="F354" i="18"/>
  <c r="F56" i="18"/>
  <c r="F353" i="18"/>
  <c r="F207" i="18"/>
  <c r="F352" i="18"/>
  <c r="F170" i="18"/>
  <c r="F351" i="18"/>
  <c r="F350" i="18"/>
  <c r="F47" i="18"/>
  <c r="F349" i="18"/>
  <c r="F29" i="18"/>
  <c r="F348" i="18"/>
  <c r="F74" i="18"/>
  <c r="F347" i="18"/>
  <c r="F9" i="18"/>
  <c r="F346" i="18"/>
  <c r="F25" i="18"/>
  <c r="F345" i="18"/>
  <c r="F344" i="18"/>
  <c r="F181" i="18"/>
  <c r="F343" i="18"/>
  <c r="F342" i="18"/>
  <c r="F341" i="18"/>
  <c r="F340" i="18"/>
  <c r="F99" i="18"/>
  <c r="F339" i="18"/>
  <c r="F338" i="18"/>
  <c r="F337" i="18"/>
  <c r="F336" i="18"/>
  <c r="F212" i="18"/>
  <c r="F59" i="18"/>
  <c r="F335" i="18"/>
  <c r="F160" i="18"/>
  <c r="F334" i="18"/>
  <c r="F333" i="18"/>
  <c r="F139" i="18"/>
  <c r="F101" i="18"/>
  <c r="F332" i="18"/>
  <c r="F331" i="18"/>
  <c r="F330" i="18"/>
  <c r="F96" i="18"/>
  <c r="F95" i="18"/>
  <c r="F329" i="18"/>
  <c r="F42" i="18"/>
  <c r="F64" i="18"/>
  <c r="F159" i="18"/>
  <c r="F102" i="18"/>
  <c r="F83" i="18"/>
  <c r="F328" i="18"/>
  <c r="F142" i="18"/>
  <c r="F327" i="18"/>
  <c r="F193" i="18"/>
  <c r="F326" i="18"/>
  <c r="F86" i="18"/>
  <c r="F192" i="18"/>
  <c r="F325" i="18"/>
  <c r="F324" i="18"/>
  <c r="F323" i="18"/>
  <c r="F322" i="18"/>
  <c r="F321" i="18"/>
  <c r="F320" i="18"/>
  <c r="F119" i="18"/>
  <c r="F319" i="18"/>
  <c r="F318" i="18"/>
  <c r="F317" i="18"/>
  <c r="F316" i="18"/>
  <c r="F315" i="18"/>
  <c r="F203" i="18"/>
  <c r="F100" i="18"/>
  <c r="F314" i="18"/>
  <c r="F63" i="18"/>
  <c r="F313" i="18"/>
  <c r="F158" i="18"/>
  <c r="F312" i="18"/>
  <c r="F311" i="18"/>
  <c r="F310" i="18"/>
  <c r="F126" i="18"/>
  <c r="F157" i="18"/>
  <c r="F309" i="18"/>
  <c r="F308" i="18"/>
  <c r="F307" i="18"/>
  <c r="F306" i="18"/>
  <c r="F305" i="18"/>
  <c r="F304" i="18"/>
  <c r="F303" i="18"/>
  <c r="F34" i="18"/>
  <c r="F62" i="18"/>
  <c r="F30" i="18"/>
  <c r="F302" i="18"/>
  <c r="F301" i="18"/>
  <c r="F300" i="18"/>
  <c r="F135" i="18"/>
  <c r="F299" i="18"/>
  <c r="F71" i="18"/>
  <c r="F89" i="18"/>
  <c r="F80" i="18"/>
  <c r="F298" i="18"/>
  <c r="F148" i="18"/>
  <c r="F297" i="18"/>
  <c r="F296" i="18"/>
  <c r="F110" i="18"/>
  <c r="F121" i="18"/>
  <c r="F144" i="18"/>
  <c r="F19" i="18"/>
  <c r="F88" i="18"/>
  <c r="F295" i="18"/>
  <c r="F294" i="18"/>
  <c r="F293" i="18"/>
  <c r="F292" i="18"/>
  <c r="F291" i="18"/>
  <c r="F290" i="18"/>
  <c r="F17" i="18"/>
  <c r="F289" i="18"/>
  <c r="F118" i="18"/>
  <c r="F288" i="18"/>
  <c r="F287" i="18"/>
  <c r="F286" i="18"/>
  <c r="F173" i="18"/>
  <c r="F285" i="18"/>
  <c r="F284" i="18"/>
  <c r="F283" i="18"/>
  <c r="F282" i="18"/>
  <c r="F281" i="18"/>
  <c r="F134" i="18"/>
  <c r="F68" i="18"/>
  <c r="F122" i="18"/>
  <c r="F210" i="18"/>
  <c r="F280" i="18"/>
  <c r="F279" i="18"/>
  <c r="F27" i="18"/>
  <c r="F278" i="18"/>
  <c r="F277" i="18"/>
  <c r="F276" i="18"/>
  <c r="F275" i="18"/>
  <c r="F274" i="18"/>
  <c r="F273" i="18"/>
  <c r="F272" i="18"/>
  <c r="F271" i="18"/>
  <c r="F270" i="18"/>
  <c r="F269" i="18"/>
  <c r="F268" i="18"/>
  <c r="F267" i="18"/>
  <c r="F46" i="18"/>
  <c r="F266" i="18"/>
  <c r="F124" i="18"/>
  <c r="F265" i="18"/>
  <c r="F201" i="18"/>
  <c r="F184" i="18"/>
  <c r="F264" i="18"/>
  <c r="F263" i="18"/>
  <c r="F262" i="18"/>
  <c r="F40" i="18"/>
  <c r="F261" i="18"/>
  <c r="F104" i="18"/>
  <c r="F36" i="18"/>
  <c r="F260" i="18"/>
  <c r="F259" i="18"/>
  <c r="F258" i="18"/>
  <c r="F53" i="18"/>
  <c r="F257" i="18"/>
  <c r="F256" i="18"/>
  <c r="F156" i="18"/>
  <c r="F255" i="18"/>
  <c r="F58" i="18"/>
  <c r="F254" i="18"/>
  <c r="F117" i="18"/>
  <c r="F253" i="18"/>
  <c r="F107" i="18"/>
  <c r="F252" i="18"/>
  <c r="F127" i="18"/>
  <c r="F251" i="18"/>
  <c r="F250" i="18"/>
  <c r="F249" i="18"/>
  <c r="F24" i="18"/>
  <c r="F16" i="18"/>
  <c r="F248" i="18"/>
  <c r="F43" i="18"/>
  <c r="F106" i="18"/>
  <c r="F149" i="18"/>
  <c r="F247" i="18"/>
  <c r="F246" i="18"/>
  <c r="F143" i="18"/>
  <c r="F78" i="18"/>
  <c r="F44" i="18"/>
  <c r="F169" i="18"/>
  <c r="F245" i="18"/>
  <c r="F38" i="18"/>
  <c r="F28" i="18"/>
  <c r="F244" i="18"/>
  <c r="F103" i="18"/>
  <c r="F130" i="18"/>
  <c r="F243" i="18"/>
  <c r="F57" i="18"/>
  <c r="F35" i="18"/>
  <c r="F93" i="18"/>
  <c r="F109" i="18"/>
  <c r="F154" i="18"/>
  <c r="F37" i="18"/>
  <c r="F10" i="18"/>
  <c r="F187" i="18"/>
  <c r="F183" i="18"/>
  <c r="F204" i="18"/>
  <c r="F82" i="18"/>
  <c r="F242" i="18"/>
  <c r="F241" i="18"/>
  <c r="F240" i="18"/>
  <c r="F239" i="18"/>
  <c r="F238" i="18"/>
  <c r="F162" i="18"/>
  <c r="F237" i="18"/>
  <c r="F172" i="18"/>
  <c r="F236" i="18"/>
  <c r="F137" i="18"/>
  <c r="F202" i="18"/>
  <c r="F54" i="18"/>
  <c r="F45" i="18"/>
  <c r="F11" i="18"/>
  <c r="F20" i="18"/>
  <c r="F26" i="18"/>
  <c r="F194" i="18"/>
  <c r="F31" i="18"/>
  <c r="F92" i="18"/>
  <c r="F72" i="18"/>
  <c r="F205" i="18"/>
  <c r="F235" i="18"/>
  <c r="F234" i="18"/>
  <c r="F116" i="18"/>
  <c r="F233" i="18"/>
  <c r="F61" i="18"/>
  <c r="F189" i="18"/>
  <c r="F200" i="18"/>
  <c r="F23" i="18"/>
  <c r="F232" i="18"/>
  <c r="F128" i="18"/>
  <c r="F18" i="18"/>
  <c r="F39" i="18"/>
  <c r="F167" i="18"/>
  <c r="F112" i="18"/>
  <c r="F231" i="18"/>
  <c r="F164" i="18"/>
  <c r="F76" i="18"/>
  <c r="F32" i="18"/>
  <c r="F81" i="18"/>
  <c r="F113" i="18"/>
  <c r="F52" i="18"/>
  <c r="F199" i="18"/>
  <c r="F208" i="18"/>
  <c r="F98" i="18"/>
  <c r="F70" i="18"/>
  <c r="F155" i="18"/>
  <c r="F178" i="18"/>
  <c r="F138" i="18"/>
  <c r="F230" i="18"/>
  <c r="F8" i="18"/>
  <c r="F229" i="18"/>
  <c r="F136" i="18"/>
  <c r="F12" i="18"/>
  <c r="F141" i="18"/>
  <c r="F163" i="18"/>
  <c r="F123" i="18"/>
  <c r="F191" i="18"/>
  <c r="F190" i="18"/>
  <c r="F108" i="18"/>
  <c r="F228" i="18"/>
  <c r="F146" i="18"/>
  <c r="F227" i="18"/>
  <c r="F226" i="18"/>
  <c r="F225" i="18"/>
  <c r="F69" i="18"/>
  <c r="F15" i="18"/>
  <c r="F75" i="18"/>
  <c r="F131" i="18"/>
  <c r="F224" i="18"/>
  <c r="F168" i="18"/>
  <c r="F223" i="18"/>
  <c r="F67" i="18"/>
  <c r="F21" i="18"/>
  <c r="F222" i="18"/>
  <c r="F79" i="18"/>
  <c r="F196" i="18"/>
  <c r="F105" i="18"/>
  <c r="F73" i="18"/>
  <c r="F171" i="18"/>
  <c r="F188" i="18"/>
  <c r="F221" i="18"/>
  <c r="F220" i="18"/>
  <c r="F182" i="18"/>
  <c r="F150" i="18"/>
  <c r="F219" i="18"/>
  <c r="F153" i="18"/>
  <c r="F218" i="18"/>
  <c r="F87" i="18"/>
  <c r="F115" i="18"/>
  <c r="F209" i="18"/>
  <c r="F33" i="18"/>
  <c r="F198" i="18"/>
  <c r="F161" i="18"/>
  <c r="F133" i="18"/>
  <c r="F140" i="18"/>
  <c r="F179" i="18"/>
  <c r="F197" i="18"/>
  <c r="F66" i="18"/>
  <c r="F51" i="18"/>
  <c r="F211" i="18"/>
  <c r="F91" i="18"/>
  <c r="F7" i="18"/>
  <c r="F132" i="18"/>
  <c r="F165" i="18"/>
  <c r="F217" i="18"/>
  <c r="F22" i="18"/>
  <c r="F6" i="18"/>
  <c r="F216" i="18"/>
  <c r="F94" i="18"/>
  <c r="F114" i="18"/>
  <c r="F85" i="18"/>
  <c r="F215" i="18"/>
  <c r="F5" i="18"/>
  <c r="F206" i="18"/>
  <c r="F177" i="18"/>
  <c r="F97" i="18"/>
  <c r="F214" i="18"/>
  <c r="BH150" i="18"/>
  <c r="BH409" i="18"/>
  <c r="BH117" i="18"/>
  <c r="BI409" i="18" l="1"/>
  <c r="BH407" i="18"/>
  <c r="BI407" i="18" s="1"/>
  <c r="BH174" i="18"/>
  <c r="BH406" i="18"/>
  <c r="BI406" i="18" s="1"/>
  <c r="BH151" i="18" l="1"/>
  <c r="BH403" i="18" l="1"/>
  <c r="BH95" i="18"/>
  <c r="BH404" i="18"/>
  <c r="BH405" i="18"/>
  <c r="BI405" i="18" s="1"/>
  <c r="BH149" i="18"/>
  <c r="BH63" i="18"/>
  <c r="BH142" i="18"/>
  <c r="BH208" i="18"/>
  <c r="BH58" i="18"/>
  <c r="BH77" i="18"/>
  <c r="BH209" i="18"/>
  <c r="BH169" i="18"/>
  <c r="BH210" i="18"/>
  <c r="BH172" i="18"/>
  <c r="BH211" i="18"/>
  <c r="BH28" i="18"/>
  <c r="BH139" i="18"/>
  <c r="BH125" i="18"/>
  <c r="BH188" i="18"/>
  <c r="BH212" i="18"/>
  <c r="BH127" i="18"/>
  <c r="BH35" i="18"/>
  <c r="BH16" i="18"/>
  <c r="BH98" i="18"/>
  <c r="BH213" i="18"/>
  <c r="BH173" i="18"/>
  <c r="BH155" i="18"/>
  <c r="BH49" i="18"/>
  <c r="BH214" i="18"/>
  <c r="BH215" i="18"/>
  <c r="BH216" i="18"/>
  <c r="BH217" i="18"/>
  <c r="BH178" i="18"/>
  <c r="BH60" i="18"/>
  <c r="BH71" i="18"/>
  <c r="BH27" i="18"/>
  <c r="BH161" i="18"/>
  <c r="BH22" i="18"/>
  <c r="BH18" i="18"/>
  <c r="BH10" i="18"/>
  <c r="BH40" i="18"/>
  <c r="BH175" i="18"/>
  <c r="BH107" i="18"/>
  <c r="BH218" i="18"/>
  <c r="BH134" i="18"/>
  <c r="BH219" i="18"/>
  <c r="BH123" i="18"/>
  <c r="BH220" i="18"/>
  <c r="BH221" i="18"/>
  <c r="BH222" i="18"/>
  <c r="BH223" i="18"/>
  <c r="BH224" i="18"/>
  <c r="BH225" i="18"/>
  <c r="BH177" i="18"/>
  <c r="BH147" i="18"/>
  <c r="BH152" i="18"/>
  <c r="BH9" i="18"/>
  <c r="BH33" i="18"/>
  <c r="BH171" i="18"/>
  <c r="BH88" i="18"/>
  <c r="BH72" i="18"/>
  <c r="BH31" i="18"/>
  <c r="BH45" i="18"/>
  <c r="BH226" i="18"/>
  <c r="BH100" i="18"/>
  <c r="BH82" i="18"/>
  <c r="BH227" i="18"/>
  <c r="BH24" i="18"/>
  <c r="BH34" i="18"/>
  <c r="BH228" i="18"/>
  <c r="BH129" i="18"/>
  <c r="BH39" i="18"/>
  <c r="BH154" i="18"/>
  <c r="BH113" i="18"/>
  <c r="BH229" i="18"/>
  <c r="BH230" i="18"/>
  <c r="BH119" i="18"/>
  <c r="BH85" i="18"/>
  <c r="BH231" i="18"/>
  <c r="BH232" i="18"/>
  <c r="BH15" i="18"/>
  <c r="BH20" i="18"/>
  <c r="BH233" i="18"/>
  <c r="BH234" i="18"/>
  <c r="BH235" i="18"/>
  <c r="BH97" i="18"/>
  <c r="BH236" i="18"/>
  <c r="BH86" i="18"/>
  <c r="BH237" i="18"/>
  <c r="BH238" i="18"/>
  <c r="BH239" i="18"/>
  <c r="BH46" i="18"/>
  <c r="BH240" i="18"/>
  <c r="BH241" i="18"/>
  <c r="BH242" i="18"/>
  <c r="BH243" i="18"/>
  <c r="BH244" i="18"/>
  <c r="BH245" i="18"/>
  <c r="BH246" i="18"/>
  <c r="BH247" i="18"/>
  <c r="BH32" i="18"/>
  <c r="BH83" i="18"/>
  <c r="BH248" i="18"/>
  <c r="BH36" i="18"/>
  <c r="BH249" i="18"/>
  <c r="BH250" i="18"/>
  <c r="BH251" i="18"/>
  <c r="BH148" i="18"/>
  <c r="BH252" i="18"/>
  <c r="BH94" i="18"/>
  <c r="BH253" i="18"/>
  <c r="BH41" i="18"/>
  <c r="BH254" i="18"/>
  <c r="BH255" i="18"/>
  <c r="BH256" i="18"/>
  <c r="BH257" i="18"/>
  <c r="BH258" i="18"/>
  <c r="BH259" i="18"/>
  <c r="BH260" i="18"/>
  <c r="BH261" i="18"/>
  <c r="BH262" i="18"/>
  <c r="BH263" i="18"/>
  <c r="BH264" i="18"/>
  <c r="BH265" i="18"/>
  <c r="BH23" i="18"/>
  <c r="BH266" i="18"/>
  <c r="BH267" i="18"/>
  <c r="BH268" i="18"/>
  <c r="BH92" i="18"/>
  <c r="BH56" i="18"/>
  <c r="BH104" i="18"/>
  <c r="BH269" i="18"/>
  <c r="BH270" i="18"/>
  <c r="BH271" i="18"/>
  <c r="BH272" i="18"/>
  <c r="BH273" i="18"/>
  <c r="BH136" i="18"/>
  <c r="BH274" i="18"/>
  <c r="BH275" i="18"/>
  <c r="BH276" i="18"/>
  <c r="BH277" i="18"/>
  <c r="BH278" i="18"/>
  <c r="BH279" i="18"/>
  <c r="BH280" i="18"/>
  <c r="BH281" i="18"/>
  <c r="BH282" i="18"/>
  <c r="BH283" i="18"/>
  <c r="BH284" i="18"/>
  <c r="BH285" i="18"/>
  <c r="BH67" i="18"/>
  <c r="BH17" i="18"/>
  <c r="BH114" i="18"/>
  <c r="BH91" i="18"/>
  <c r="BH89" i="18"/>
  <c r="BH286" i="18"/>
  <c r="BH287" i="18"/>
  <c r="BH118" i="18"/>
  <c r="BH288" i="18"/>
  <c r="BH170" i="18"/>
  <c r="BH68" i="18"/>
  <c r="BH59" i="18"/>
  <c r="BH289" i="18"/>
  <c r="BH105" i="18"/>
  <c r="BH290" i="18"/>
  <c r="BH291" i="18"/>
  <c r="BH292" i="18"/>
  <c r="BH26" i="18"/>
  <c r="BH50" i="18"/>
  <c r="BH30" i="18"/>
  <c r="BH293" i="18"/>
  <c r="BH294" i="18"/>
  <c r="BH295" i="18"/>
  <c r="BH296" i="18"/>
  <c r="BH297" i="18"/>
  <c r="BH298" i="18"/>
  <c r="BH299" i="18"/>
  <c r="BH300" i="18"/>
  <c r="BH96" i="18"/>
  <c r="BH301" i="18"/>
  <c r="BH302" i="18"/>
  <c r="BH303" i="18"/>
  <c r="BH304" i="18"/>
  <c r="BH305" i="18"/>
  <c r="BH51" i="18"/>
  <c r="BH306" i="18"/>
  <c r="BH79" i="18"/>
  <c r="BH176" i="18"/>
  <c r="BH307" i="18"/>
  <c r="BH308" i="18"/>
  <c r="BH309" i="18"/>
  <c r="BH310" i="18"/>
  <c r="BH311" i="18"/>
  <c r="BH312" i="18"/>
  <c r="BH313" i="18"/>
  <c r="BH314" i="18"/>
  <c r="BH315" i="18"/>
  <c r="BH316" i="18"/>
  <c r="BH317" i="18"/>
  <c r="BH318" i="18"/>
  <c r="BH159" i="18"/>
  <c r="BH65" i="18"/>
  <c r="BH319" i="18"/>
  <c r="BH160" i="18"/>
  <c r="BH320" i="18"/>
  <c r="BH112" i="18"/>
  <c r="BH321" i="18"/>
  <c r="BH322" i="18"/>
  <c r="BH81" i="18"/>
  <c r="BH323" i="18"/>
  <c r="BH52" i="18"/>
  <c r="BH38" i="18"/>
  <c r="BH324" i="18"/>
  <c r="BH74" i="18"/>
  <c r="BH75" i="18"/>
  <c r="BH325" i="18"/>
  <c r="BH326" i="18"/>
  <c r="BH327" i="18"/>
  <c r="BH80" i="18"/>
  <c r="BH109" i="18"/>
  <c r="BH328" i="18"/>
  <c r="BH329" i="18"/>
  <c r="BH330" i="18"/>
  <c r="BH331" i="18"/>
  <c r="BH47" i="18"/>
  <c r="BH332" i="18"/>
  <c r="BH333" i="18"/>
  <c r="BH334" i="18"/>
  <c r="BH335" i="18"/>
  <c r="BH336" i="18"/>
  <c r="BH78" i="18"/>
  <c r="BH337" i="18"/>
  <c r="BH338" i="18"/>
  <c r="BH339" i="18"/>
  <c r="BH340" i="18"/>
  <c r="BH145" i="18"/>
  <c r="BH341" i="18"/>
  <c r="BH342" i="18"/>
  <c r="BH21" i="18"/>
  <c r="BH343" i="18"/>
  <c r="BH8" i="18"/>
  <c r="BH344" i="18"/>
  <c r="BH62" i="18"/>
  <c r="BH345" i="18"/>
  <c r="BH25" i="18"/>
  <c r="BH346" i="18"/>
  <c r="BH131" i="18"/>
  <c r="BH347" i="18"/>
  <c r="BH348" i="18"/>
  <c r="BH130" i="18"/>
  <c r="BH349" i="18"/>
  <c r="BH350" i="18"/>
  <c r="BH187" i="18"/>
  <c r="BH44" i="18"/>
  <c r="BH351" i="18"/>
  <c r="BH352" i="18"/>
  <c r="BH162" i="18"/>
  <c r="BH353" i="18"/>
  <c r="BH354" i="18"/>
  <c r="BH355" i="18"/>
  <c r="BH356" i="18"/>
  <c r="BH357" i="18"/>
  <c r="BH90" i="18"/>
  <c r="BH37" i="18"/>
  <c r="BH358" i="18"/>
  <c r="BH359" i="18"/>
  <c r="BH360" i="18"/>
  <c r="BH361" i="18"/>
  <c r="BH362" i="18"/>
  <c r="BH363" i="18"/>
  <c r="BH364" i="18"/>
  <c r="BH365" i="18"/>
  <c r="BH167" i="18"/>
  <c r="BH366" i="18"/>
  <c r="BH166" i="18"/>
  <c r="BH367" i="18"/>
  <c r="BH368" i="18"/>
  <c r="BH369" i="18"/>
  <c r="BH144" i="18"/>
  <c r="BH370" i="18"/>
  <c r="BH371" i="18"/>
  <c r="BH12" i="18"/>
  <c r="BH13" i="18"/>
  <c r="BH48" i="18"/>
  <c r="BH53" i="18"/>
  <c r="BH69" i="18"/>
  <c r="BH99" i="18"/>
  <c r="BH115" i="18"/>
  <c r="BH133" i="18"/>
  <c r="BH137" i="18"/>
  <c r="BH372" i="18"/>
  <c r="BH373" i="18"/>
  <c r="BH374" i="18"/>
  <c r="BH140" i="18"/>
  <c r="BH375" i="18"/>
  <c r="BH376" i="18"/>
  <c r="BH377" i="18"/>
  <c r="BH378" i="18"/>
  <c r="BH379" i="18"/>
  <c r="BH380" i="18"/>
  <c r="BH381" i="18"/>
  <c r="BH382" i="18"/>
  <c r="BH383" i="18"/>
  <c r="BH384" i="18"/>
  <c r="BH385" i="18"/>
  <c r="BH386" i="18"/>
  <c r="BH387" i="18"/>
  <c r="BH388" i="18"/>
  <c r="BH389" i="18"/>
  <c r="BH390" i="18"/>
  <c r="BH391" i="18"/>
  <c r="BH392" i="18"/>
  <c r="BH121" i="18"/>
  <c r="BH393" i="18"/>
  <c r="BH394" i="18"/>
  <c r="BH395" i="18"/>
  <c r="BI395" i="18" s="1"/>
  <c r="BH396" i="18"/>
  <c r="BH138" i="18"/>
  <c r="BH397" i="18"/>
  <c r="BH398" i="18"/>
  <c r="BH135" i="18"/>
  <c r="BH399" i="18"/>
  <c r="BH400" i="18"/>
  <c r="BH401" i="18"/>
  <c r="BH402" i="18"/>
  <c r="BI402" i="18" s="1"/>
  <c r="BH410" i="18"/>
  <c r="G411" i="18"/>
  <c r="G414" i="18" s="1"/>
  <c r="E411" i="18"/>
  <c r="BH108" i="18"/>
  <c r="BH207" i="18"/>
  <c r="BH7" i="18"/>
  <c r="BH206" i="18"/>
  <c r="BH106" i="18"/>
  <c r="BH11" i="18"/>
  <c r="BH111" i="18"/>
  <c r="BH124" i="18"/>
  <c r="BH93" i="18"/>
  <c r="BH158" i="18"/>
  <c r="BH156" i="18"/>
  <c r="BH87" i="18"/>
  <c r="BH205" i="18"/>
  <c r="BH116" i="18"/>
  <c r="BH204" i="18"/>
  <c r="BH203" i="18"/>
  <c r="BH202" i="18"/>
  <c r="BH57" i="18"/>
  <c r="BH14" i="18"/>
  <c r="BH126" i="18"/>
  <c r="BH101" i="18"/>
  <c r="BH201" i="18"/>
  <c r="BH200" i="18"/>
  <c r="BH199" i="18"/>
  <c r="BH55" i="18"/>
  <c r="BH198" i="18"/>
  <c r="BH189" i="18"/>
  <c r="BH157" i="18"/>
  <c r="BH163" i="18"/>
  <c r="BH84" i="18"/>
  <c r="BH61" i="18"/>
  <c r="BH132" i="18"/>
  <c r="BH153" i="18"/>
  <c r="BH190" i="18"/>
  <c r="BH197" i="18"/>
  <c r="BH146" i="18"/>
  <c r="BH120" i="18"/>
  <c r="BH196" i="18"/>
  <c r="BH168" i="18"/>
  <c r="BH195" i="18"/>
  <c r="BH66" i="18"/>
  <c r="BH194" i="18"/>
  <c r="BH193" i="18"/>
  <c r="BH29" i="18"/>
  <c r="BH165" i="18"/>
  <c r="BH122" i="18"/>
  <c r="BH103" i="18"/>
  <c r="BH110" i="18"/>
  <c r="BH143" i="18"/>
  <c r="BH164" i="18"/>
  <c r="BH54" i="18"/>
  <c r="BH192" i="18"/>
  <c r="BH191" i="18"/>
  <c r="BH70" i="18"/>
  <c r="BH186" i="18"/>
  <c r="BH102" i="18"/>
  <c r="BH128" i="18"/>
  <c r="BH185" i="18"/>
  <c r="BH184" i="18"/>
  <c r="BH183" i="18"/>
  <c r="BH182" i="18"/>
  <c r="BH73" i="18"/>
  <c r="BH181" i="18"/>
  <c r="BH64" i="18"/>
  <c r="BH180" i="18"/>
  <c r="BH6" i="18"/>
  <c r="BH179" i="18"/>
  <c r="BH141" i="18"/>
  <c r="BH76" i="18"/>
  <c r="K411" i="18"/>
  <c r="K414" i="18" s="1"/>
  <c r="L411" i="18"/>
  <c r="L414" i="18" s="1"/>
  <c r="M411" i="18"/>
  <c r="M414" i="18" s="1"/>
  <c r="N411" i="18"/>
  <c r="N414" i="18" s="1"/>
  <c r="O411" i="18"/>
  <c r="O414" i="18" s="1"/>
  <c r="P411" i="18"/>
  <c r="P414" i="18" s="1"/>
  <c r="Q411" i="18"/>
  <c r="Q414" i="18" s="1"/>
  <c r="BG411" i="18"/>
  <c r="BG414" i="18" s="1"/>
  <c r="BI393" i="18" l="1"/>
  <c r="BI401" i="18"/>
  <c r="BI394" i="18"/>
  <c r="BI403" i="18"/>
  <c r="BI398" i="18"/>
  <c r="BI396" i="18"/>
  <c r="BI399" i="18"/>
  <c r="BI400" i="18"/>
  <c r="BI404" i="18"/>
  <c r="BI263" i="18"/>
  <c r="BI145" i="18"/>
  <c r="BI163" i="18"/>
  <c r="BI219" i="18"/>
  <c r="BI315" i="18"/>
  <c r="BI199" i="18"/>
  <c r="BI271" i="18"/>
  <c r="BI387" i="18"/>
  <c r="BI141" i="18"/>
  <c r="BI139" i="18"/>
  <c r="BI346" i="18"/>
  <c r="BI265" i="18"/>
  <c r="BI149" i="18"/>
  <c r="BI390" i="18"/>
  <c r="BI389" i="18"/>
  <c r="BI87" i="18"/>
  <c r="BI43" i="18"/>
  <c r="BI365" i="18"/>
  <c r="BI241" i="18"/>
  <c r="BI181" i="18"/>
  <c r="BI229" i="18"/>
  <c r="BI293" i="18"/>
  <c r="BI325" i="18"/>
  <c r="BI7" i="18"/>
  <c r="BI289" i="18"/>
  <c r="BI361" i="18"/>
  <c r="BI113" i="18"/>
  <c r="BI175" i="18"/>
  <c r="BI275" i="18"/>
  <c r="BI303" i="18"/>
  <c r="BI319" i="18"/>
  <c r="BI375" i="18"/>
  <c r="BI167" i="18"/>
  <c r="BI239" i="18"/>
  <c r="BI85" i="18"/>
  <c r="BI215" i="18"/>
  <c r="BI40" i="18"/>
  <c r="BI383" i="18"/>
  <c r="BI311" i="18"/>
  <c r="BI207" i="18"/>
  <c r="BI231" i="18"/>
  <c r="BI267" i="18"/>
  <c r="BI136" i="18"/>
  <c r="BI379" i="18"/>
  <c r="BI209" i="18"/>
  <c r="BI225" i="18"/>
  <c r="BI237" i="18"/>
  <c r="BI125" i="18"/>
  <c r="BI253" i="18"/>
  <c r="BI93" i="18"/>
  <c r="BI297" i="18"/>
  <c r="BI16" i="18"/>
  <c r="BI337" i="18"/>
  <c r="BI47" i="18"/>
  <c r="BI369" i="18"/>
  <c r="BI169" i="18"/>
  <c r="BI193" i="18"/>
  <c r="BI161" i="18"/>
  <c r="BI185" i="18"/>
  <c r="BI261" i="18"/>
  <c r="BI134" i="18"/>
  <c r="BI301" i="18"/>
  <c r="BI309" i="18"/>
  <c r="BI317" i="18"/>
  <c r="BI329" i="18"/>
  <c r="BI345" i="18"/>
  <c r="BI349" i="18"/>
  <c r="BI377" i="18"/>
  <c r="BI385" i="18"/>
  <c r="BI273" i="18"/>
  <c r="BI116" i="18"/>
  <c r="BI137" i="18"/>
  <c r="BI110" i="18"/>
  <c r="BI120" i="18"/>
  <c r="BI249" i="18"/>
  <c r="BI66" i="18"/>
  <c r="BI129" i="18"/>
  <c r="BI285" i="18"/>
  <c r="BI97" i="18"/>
  <c r="BI305" i="18"/>
  <c r="BI313" i="18"/>
  <c r="BI341" i="18"/>
  <c r="BI143" i="18"/>
  <c r="BI105" i="18"/>
  <c r="BI381" i="18"/>
  <c r="BI221" i="18"/>
  <c r="BI177" i="18"/>
  <c r="BI257" i="18"/>
  <c r="BI89" i="18"/>
  <c r="BI111" i="18"/>
  <c r="BI182" i="18"/>
  <c r="BI410" i="18"/>
  <c r="BI388" i="18"/>
  <c r="BI380" i="18"/>
  <c r="BI376" i="18"/>
  <c r="BI372" i="18"/>
  <c r="BI368" i="18"/>
  <c r="BI364" i="18"/>
  <c r="BI360" i="18"/>
  <c r="BI352" i="18"/>
  <c r="BI344" i="18"/>
  <c r="BI336" i="18"/>
  <c r="BI332" i="18"/>
  <c r="BI324" i="18"/>
  <c r="BI320" i="18"/>
  <c r="BI316" i="18"/>
  <c r="BI312" i="18"/>
  <c r="BI308" i="18"/>
  <c r="BI296" i="18"/>
  <c r="BI292" i="18"/>
  <c r="BI284" i="18"/>
  <c r="BI280" i="18"/>
  <c r="BI276" i="18"/>
  <c r="BI272" i="18"/>
  <c r="BI268" i="18"/>
  <c r="BI264" i="18"/>
  <c r="BI260" i="18"/>
  <c r="BI252" i="18"/>
  <c r="BI248" i="18"/>
  <c r="BI236" i="18"/>
  <c r="BI232" i="18"/>
  <c r="BI228" i="18"/>
  <c r="BI220" i="18"/>
  <c r="BI216" i="18"/>
  <c r="BI212" i="18"/>
  <c r="BI204" i="18"/>
  <c r="BI200" i="18"/>
  <c r="BI196" i="18"/>
  <c r="BI192" i="18"/>
  <c r="BI188" i="18"/>
  <c r="BI180" i="18"/>
  <c r="BI176" i="18"/>
  <c r="BI172" i="18"/>
  <c r="BI164" i="18"/>
  <c r="BI160" i="18"/>
  <c r="BI156" i="18"/>
  <c r="BI152" i="18"/>
  <c r="BI148" i="18"/>
  <c r="BI142" i="18"/>
  <c r="BI138" i="18"/>
  <c r="BI133" i="18"/>
  <c r="BI128" i="18"/>
  <c r="BI124" i="18"/>
  <c r="BI119" i="18"/>
  <c r="BI108" i="18"/>
  <c r="BI104" i="18"/>
  <c r="BI96" i="18"/>
  <c r="BI92" i="18"/>
  <c r="BI86" i="18"/>
  <c r="BI77" i="18"/>
  <c r="BI65" i="18"/>
  <c r="BI61" i="18"/>
  <c r="BI56" i="18"/>
  <c r="BI51" i="18"/>
  <c r="BI46" i="18"/>
  <c r="BI15" i="18"/>
  <c r="BI382" i="18"/>
  <c r="BI378" i="18"/>
  <c r="BI370" i="18"/>
  <c r="BI366" i="18"/>
  <c r="BI362" i="18"/>
  <c r="BI358" i="18"/>
  <c r="BI354" i="18"/>
  <c r="BI350" i="18"/>
  <c r="BI342" i="18"/>
  <c r="BI338" i="18"/>
  <c r="BI334" i="18"/>
  <c r="BI330" i="18"/>
  <c r="BI322" i="18"/>
  <c r="BI318" i="18"/>
  <c r="BI314" i="18"/>
  <c r="BI310" i="18"/>
  <c r="BI302" i="18"/>
  <c r="BI298" i="18"/>
  <c r="BI290" i="18"/>
  <c r="BI286" i="18"/>
  <c r="BI282" i="18"/>
  <c r="BI278" i="18"/>
  <c r="BI270" i="18"/>
  <c r="BI266" i="18"/>
  <c r="BI262" i="18"/>
  <c r="BI242" i="18"/>
  <c r="BI230" i="18"/>
  <c r="BI226" i="18"/>
  <c r="BI218" i="18"/>
  <c r="BI214" i="18"/>
  <c r="BI210" i="18"/>
  <c r="BI202" i="18"/>
  <c r="BI190" i="18"/>
  <c r="BI178" i="18"/>
  <c r="BI170" i="18"/>
  <c r="BI162" i="18"/>
  <c r="BI154" i="18"/>
  <c r="BI150" i="18"/>
  <c r="BI144" i="18"/>
  <c r="BI140" i="18"/>
  <c r="BI135" i="18"/>
  <c r="BI131" i="18"/>
  <c r="BI126" i="18"/>
  <c r="BI121" i="18"/>
  <c r="BI117" i="18"/>
  <c r="BI106" i="18"/>
  <c r="BI102" i="18"/>
  <c r="BI98" i="18"/>
  <c r="BI94" i="18"/>
  <c r="BI88" i="18"/>
  <c r="BI83" i="18"/>
  <c r="BI79" i="18"/>
  <c r="BI75" i="18"/>
  <c r="BI71" i="18"/>
  <c r="BI67" i="18"/>
  <c r="BI59" i="18"/>
  <c r="BI53" i="18"/>
  <c r="BI397" i="18"/>
  <c r="BI367" i="18"/>
  <c r="BI363" i="18"/>
  <c r="BI355" i="18"/>
  <c r="BI339" i="18"/>
  <c r="BI335" i="18"/>
  <c r="BI299" i="18"/>
  <c r="BI291" i="18"/>
  <c r="BI287" i="18"/>
  <c r="BI283" i="18"/>
  <c r="BI279" i="18"/>
  <c r="BI259" i="18"/>
  <c r="BI255" i="18"/>
  <c r="BI251" i="18"/>
  <c r="BI235" i="18"/>
  <c r="BI191" i="18"/>
  <c r="BI179" i="18"/>
  <c r="BI171" i="18"/>
  <c r="BI132" i="18"/>
  <c r="BI118" i="18"/>
  <c r="BI112" i="18"/>
  <c r="BI107" i="18"/>
  <c r="BI103" i="18"/>
  <c r="BI99" i="18"/>
  <c r="BI80" i="18"/>
  <c r="BI76" i="18"/>
  <c r="BI55" i="18"/>
  <c r="BI29" i="18"/>
  <c r="BI9" i="18"/>
  <c r="BI115" i="18"/>
  <c r="BI147" i="18"/>
  <c r="BI392" i="18"/>
  <c r="BI122" i="18"/>
  <c r="BI157" i="18"/>
  <c r="BI114" i="18"/>
  <c r="BI109" i="18"/>
  <c r="BI84" i="18"/>
  <c r="BI391" i="18"/>
  <c r="BI146" i="18"/>
  <c r="BI130" i="18"/>
  <c r="BI90" i="18"/>
  <c r="BI74" i="18"/>
  <c r="BI223" i="18"/>
  <c r="BI183" i="18"/>
  <c r="BI240" i="18"/>
  <c r="BI153" i="18"/>
  <c r="BI246" i="18"/>
  <c r="BI198" i="18"/>
  <c r="BI256" i="18"/>
  <c r="BI166" i="18"/>
  <c r="BI250" i="18"/>
  <c r="BI123" i="18"/>
  <c r="BI17" i="18"/>
  <c r="BI328" i="18"/>
  <c r="BI95" i="18"/>
  <c r="BI222" i="18"/>
  <c r="BI343" i="18"/>
  <c r="BI371" i="18"/>
  <c r="BI356" i="18"/>
  <c r="BI100" i="18"/>
  <c r="BI269" i="18"/>
  <c r="BI189" i="18"/>
  <c r="BI321" i="18"/>
  <c r="BI333" i="18"/>
  <c r="BI294" i="18"/>
  <c r="BI274" i="18"/>
  <c r="BI254" i="18"/>
  <c r="BI54" i="18"/>
  <c r="BI201" i="18"/>
  <c r="BI203" i="18"/>
  <c r="BI81" i="18"/>
  <c r="BI347" i="18"/>
  <c r="BI357" i="18"/>
  <c r="BI50" i="18"/>
  <c r="BI173" i="18"/>
  <c r="BI353" i="18"/>
  <c r="BI326" i="18"/>
  <c r="BI205" i="18"/>
  <c r="BI165" i="18"/>
  <c r="BI307" i="18"/>
  <c r="BI78" i="18"/>
  <c r="BI247" i="18"/>
  <c r="BI155" i="18"/>
  <c r="BI234" i="18"/>
  <c r="BI243" i="18"/>
  <c r="BI186" i="18"/>
  <c r="BI151" i="18"/>
  <c r="BI187" i="18"/>
  <c r="BI91" i="18"/>
  <c r="BI245" i="18"/>
  <c r="BI194" i="18"/>
  <c r="BI10" i="18"/>
  <c r="BI374" i="18"/>
  <c r="BI300" i="18"/>
  <c r="BI233" i="18"/>
  <c r="BI373" i="18"/>
  <c r="BI23" i="18"/>
  <c r="BI101" i="18"/>
  <c r="BI295" i="18"/>
  <c r="BI8" i="18"/>
  <c r="BI127" i="18"/>
  <c r="BI277" i="18"/>
  <c r="BI159" i="18"/>
  <c r="BI281" i="18"/>
  <c r="BI327" i="18"/>
  <c r="BI351" i="18"/>
  <c r="BI258" i="18"/>
  <c r="BI331" i="18"/>
  <c r="BI244" i="18"/>
  <c r="BI211" i="18"/>
  <c r="BI238" i="18"/>
  <c r="BI306" i="18"/>
  <c r="BI184" i="18"/>
  <c r="BI359" i="18"/>
  <c r="BI224" i="18"/>
  <c r="BI288" i="18"/>
  <c r="BI197" i="18"/>
  <c r="BI213" i="18"/>
  <c r="BI206" i="18"/>
  <c r="BI386" i="18"/>
  <c r="BI304" i="18"/>
  <c r="BI227" i="18"/>
  <c r="BI323" i="18"/>
  <c r="BI348" i="18"/>
  <c r="BI37" i="18"/>
  <c r="BI35" i="18"/>
  <c r="BI49" i="18"/>
  <c r="BI33" i="18"/>
  <c r="BI41" i="18"/>
  <c r="BI14" i="18" l="1"/>
  <c r="BI62" i="18"/>
  <c r="BI32" i="18"/>
  <c r="BI44" i="18"/>
  <c r="BI69" i="18"/>
  <c r="BI34" i="18"/>
  <c r="BI6" i="18"/>
  <c r="BI45" i="18"/>
  <c r="BI13" i="18"/>
  <c r="BI73" i="18"/>
  <c r="BI82" i="18"/>
  <c r="BI195" i="18"/>
  <c r="BI158" i="18"/>
  <c r="BI174" i="18"/>
  <c r="BI168" i="18"/>
  <c r="BI217" i="18"/>
  <c r="BI340" i="18"/>
  <c r="BI208" i="18"/>
  <c r="BI384" i="18"/>
  <c r="BI31" i="18"/>
  <c r="BI22" i="18"/>
  <c r="BI28" i="18"/>
  <c r="BI42" i="18"/>
  <c r="BI70" i="18"/>
  <c r="BI11" i="18"/>
  <c r="BI39" i="18"/>
  <c r="BI72" i="18"/>
  <c r="BI18" i="18"/>
  <c r="BI64" i="18"/>
  <c r="BI36" i="18"/>
  <c r="BI57" i="18"/>
  <c r="BI12" i="18"/>
  <c r="BI68" i="18"/>
  <c r="BI5" i="18"/>
  <c r="BI38" i="18"/>
  <c r="F411" i="18"/>
  <c r="BI20" i="18"/>
  <c r="BI60" i="18"/>
  <c r="BI30" i="18"/>
  <c r="BI24" i="18"/>
  <c r="BI25" i="18"/>
  <c r="BI27" i="18"/>
  <c r="BI26" i="18"/>
  <c r="BI58" i="18"/>
  <c r="BI52" i="18"/>
  <c r="BI63" i="18"/>
  <c r="BI48" i="18"/>
  <c r="BI21" i="18"/>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44" i="7" s="1"/>
  <c r="G304" i="7" l="1"/>
  <c r="G355" i="1"/>
  <c r="G277" i="6"/>
  <c r="F277" i="6"/>
  <c r="E277" i="6"/>
  <c r="D277" i="6"/>
  <c r="L355" i="1"/>
  <c r="O355" i="1"/>
  <c r="N355" i="1"/>
  <c r="M355" i="1"/>
  <c r="I336" i="14"/>
  <c r="G336" i="14"/>
  <c r="E336" i="14"/>
  <c r="D336" i="14"/>
  <c r="F336" i="14"/>
  <c r="C336" i="14"/>
  <c r="I314" i="9"/>
  <c r="G314" i="9"/>
  <c r="C316" i="8"/>
  <c r="K355" i="1"/>
  <c r="J355" i="1"/>
  <c r="I355" i="1"/>
  <c r="F314" i="9"/>
  <c r="H316" i="8"/>
  <c r="I316" i="8"/>
  <c r="E314" i="9"/>
  <c r="D314" i="9"/>
  <c r="E316" i="8"/>
  <c r="D316" i="8"/>
  <c r="G316" i="8"/>
  <c r="F316" i="8"/>
  <c r="C314" i="9"/>
  <c r="F304" i="7"/>
  <c r="E304" i="7"/>
  <c r="D304" i="7"/>
  <c r="C304" i="7"/>
  <c r="G297" i="4"/>
  <c r="F297" i="4"/>
  <c r="E297" i="4"/>
  <c r="D297" i="4"/>
  <c r="C297" i="4"/>
  <c r="H355" i="1"/>
  <c r="G293" i="3"/>
  <c r="F293" i="3"/>
  <c r="E293" i="3"/>
  <c r="D293" i="3"/>
  <c r="C277" i="6"/>
  <c r="C293" i="3"/>
  <c r="C355" i="1"/>
  <c r="F355" i="1"/>
  <c r="D355" i="1"/>
  <c r="E355" i="1"/>
  <c r="E279" i="6" l="1"/>
  <c r="BH19" i="18"/>
  <c r="BH411" i="18" l="1"/>
  <c r="BH414" i="18" s="1"/>
  <c r="BI19" i="18"/>
  <c r="BI411" i="18" s="1"/>
  <c r="BI414" i="18" s="1"/>
</calcChain>
</file>

<file path=xl/comments1.xml><?xml version="1.0" encoding="utf-8"?>
<comments xmlns="http://schemas.openxmlformats.org/spreadsheetml/2006/main">
  <authors>
    <author>Customer</author>
  </authors>
  <commentList>
    <comment ref="G45" authorId="0" shapeId="0">
      <text>
        <r>
          <rPr>
            <b/>
            <sz val="9"/>
            <color indexed="81"/>
            <rFont val="Tahoma"/>
            <family val="2"/>
          </rPr>
          <t>Customer:</t>
        </r>
        <r>
          <rPr>
            <sz val="9"/>
            <color indexed="81"/>
            <rFont val="Tahoma"/>
            <family val="2"/>
          </rPr>
          <t xml:space="preserve">
700</t>
        </r>
        <r>
          <rPr>
            <sz val="9"/>
            <color indexed="81"/>
            <rFont val="돋움"/>
            <family val="3"/>
            <charset val="129"/>
          </rPr>
          <t>원</t>
        </r>
      </text>
    </comment>
  </commentList>
</comments>
</file>

<file path=xl/comments2.xml><?xml version="1.0" encoding="utf-8"?>
<comments xmlns="http://schemas.openxmlformats.org/spreadsheetml/2006/main">
  <authors>
    <author>Customer</author>
  </authors>
  <commentList>
    <comment ref="I49" authorId="0" shapeId="0">
      <text>
        <r>
          <rPr>
            <b/>
            <sz val="9"/>
            <color indexed="81"/>
            <rFont val="Tahoma"/>
            <family val="2"/>
          </rPr>
          <t>Customer:</t>
        </r>
        <r>
          <rPr>
            <sz val="9"/>
            <color indexed="81"/>
            <rFont val="Tahoma"/>
            <family val="2"/>
          </rPr>
          <t xml:space="preserve">
700</t>
        </r>
        <r>
          <rPr>
            <sz val="9"/>
            <color indexed="81"/>
            <rFont val="돋움"/>
            <family val="3"/>
            <charset val="129"/>
          </rPr>
          <t>원</t>
        </r>
      </text>
    </comment>
  </commentList>
</comments>
</file>

<file path=xl/comments3.xml><?xml version="1.0" encoding="utf-8"?>
<comments xmlns="http://schemas.openxmlformats.org/spreadsheetml/2006/main">
  <authors>
    <author>Customer</author>
  </authors>
  <commentList>
    <comment ref="I47" authorId="0" shapeId="0">
      <text>
        <r>
          <rPr>
            <b/>
            <sz val="9"/>
            <color indexed="81"/>
            <rFont val="Tahoma"/>
            <family val="2"/>
          </rPr>
          <t>Customer:</t>
        </r>
        <r>
          <rPr>
            <sz val="9"/>
            <color indexed="81"/>
            <rFont val="Tahoma"/>
            <family val="2"/>
          </rPr>
          <t xml:space="preserve">
700</t>
        </r>
        <r>
          <rPr>
            <sz val="9"/>
            <color indexed="81"/>
            <rFont val="돋움"/>
            <family val="3"/>
            <charset val="129"/>
          </rPr>
          <t>원</t>
        </r>
      </text>
    </comment>
  </commentList>
</comments>
</file>

<file path=xl/comments4.xml><?xml version="1.0" encoding="utf-8"?>
<comments xmlns="http://schemas.openxmlformats.org/spreadsheetml/2006/main">
  <authors>
    <author>Customer</author>
  </authors>
  <commentList>
    <comment ref="G45" authorId="0" shapeId="0">
      <text>
        <r>
          <rPr>
            <b/>
            <sz val="9"/>
            <color indexed="81"/>
            <rFont val="Tahoma"/>
            <family val="2"/>
          </rPr>
          <t>Customer:</t>
        </r>
        <r>
          <rPr>
            <sz val="9"/>
            <color indexed="81"/>
            <rFont val="Tahoma"/>
            <family val="2"/>
          </rPr>
          <t xml:space="preserve">
700</t>
        </r>
        <r>
          <rPr>
            <sz val="9"/>
            <color indexed="81"/>
            <rFont val="돋움"/>
            <family val="3"/>
            <charset val="129"/>
          </rPr>
          <t>원</t>
        </r>
      </text>
    </comment>
  </commentList>
</comments>
</file>

<file path=xl/sharedStrings.xml><?xml version="1.0" encoding="utf-8"?>
<sst xmlns="http://schemas.openxmlformats.org/spreadsheetml/2006/main" count="4024" uniqueCount="1056">
  <si>
    <t>이름</t>
    <phoneticPr fontId="1" type="noConversion"/>
  </si>
  <si>
    <t>작정금액</t>
    <phoneticPr fontId="1" type="noConversion"/>
  </si>
  <si>
    <t xml:space="preserve">비고 </t>
    <phoneticPr fontId="1" type="noConversion"/>
  </si>
  <si>
    <t>강득주</t>
    <phoneticPr fontId="1" type="noConversion"/>
  </si>
  <si>
    <t>강상섭</t>
    <phoneticPr fontId="1" type="noConversion"/>
  </si>
  <si>
    <t>강신일</t>
    <phoneticPr fontId="1" type="noConversion"/>
  </si>
  <si>
    <t>고한옥</t>
    <phoneticPr fontId="1" type="noConversion"/>
  </si>
  <si>
    <t>곽경환, 박보영</t>
    <phoneticPr fontId="1" type="noConversion"/>
  </si>
  <si>
    <t>강혜순</t>
    <phoneticPr fontId="1" type="noConversion"/>
  </si>
  <si>
    <t>곽영규, 박운자</t>
    <phoneticPr fontId="1" type="noConversion"/>
  </si>
  <si>
    <t>구경숙</t>
    <phoneticPr fontId="1" type="noConversion"/>
  </si>
  <si>
    <t>구상엽</t>
    <phoneticPr fontId="1" type="noConversion"/>
  </si>
  <si>
    <t>구상용, 이희연</t>
    <phoneticPr fontId="1" type="noConversion"/>
  </si>
  <si>
    <t>구승모</t>
    <phoneticPr fontId="1" type="noConversion"/>
  </si>
  <si>
    <t>구원모</t>
    <phoneticPr fontId="1" type="noConversion"/>
  </si>
  <si>
    <t>구의진</t>
    <phoneticPr fontId="1" type="noConversion"/>
  </si>
  <si>
    <t>구자중</t>
    <phoneticPr fontId="1" type="noConversion"/>
  </si>
  <si>
    <t>길명숙</t>
    <phoneticPr fontId="1" type="noConversion"/>
  </si>
  <si>
    <t>김교원, 주서연</t>
    <phoneticPr fontId="1" type="noConversion"/>
  </si>
  <si>
    <t>김기만</t>
    <phoneticPr fontId="1" type="noConversion"/>
  </si>
  <si>
    <t>김도균, 유은진</t>
    <phoneticPr fontId="1" type="noConversion"/>
  </si>
  <si>
    <t>김명구, 이현영</t>
    <phoneticPr fontId="1" type="noConversion"/>
  </si>
  <si>
    <t>김병대, 임영희</t>
    <phoneticPr fontId="1" type="noConversion"/>
  </si>
  <si>
    <t>김병일</t>
    <phoneticPr fontId="1" type="noConversion"/>
  </si>
  <si>
    <t>김상년</t>
    <phoneticPr fontId="1" type="noConversion"/>
  </si>
  <si>
    <t>김상준, 전영은</t>
    <phoneticPr fontId="1" type="noConversion"/>
  </si>
  <si>
    <t>김상호, 이금두</t>
    <phoneticPr fontId="1" type="noConversion"/>
  </si>
  <si>
    <t>김성민, 이혜정</t>
    <phoneticPr fontId="1" type="noConversion"/>
  </si>
  <si>
    <t>김수홍</t>
    <phoneticPr fontId="1" type="noConversion"/>
  </si>
  <si>
    <t>김숙자</t>
    <phoneticPr fontId="1" type="noConversion"/>
  </si>
  <si>
    <t>김안정</t>
    <phoneticPr fontId="1" type="noConversion"/>
  </si>
  <si>
    <t>김영만, 박정옥</t>
    <phoneticPr fontId="1" type="noConversion"/>
  </si>
  <si>
    <t>김영애</t>
    <phoneticPr fontId="1" type="noConversion"/>
  </si>
  <si>
    <t>김영주, 엄미숙</t>
    <phoneticPr fontId="1" type="noConversion"/>
  </si>
  <si>
    <t>김영훈, 윤미라</t>
    <phoneticPr fontId="1" type="noConversion"/>
  </si>
  <si>
    <t>김영희</t>
    <phoneticPr fontId="1" type="noConversion"/>
  </si>
  <si>
    <t>김옥분</t>
    <phoneticPr fontId="1" type="noConversion"/>
  </si>
  <si>
    <t>김옥순</t>
    <phoneticPr fontId="1" type="noConversion"/>
  </si>
  <si>
    <t>김용주</t>
    <phoneticPr fontId="1" type="noConversion"/>
  </si>
  <si>
    <t>김은수</t>
    <phoneticPr fontId="1" type="noConversion"/>
  </si>
  <si>
    <t>김은정</t>
    <phoneticPr fontId="1" type="noConversion"/>
  </si>
  <si>
    <t>김인자</t>
    <phoneticPr fontId="1" type="noConversion"/>
  </si>
  <si>
    <t>김장호</t>
    <phoneticPr fontId="1" type="noConversion"/>
  </si>
  <si>
    <t>김재근, 김미숙</t>
    <phoneticPr fontId="1" type="noConversion"/>
  </si>
  <si>
    <t>김정동</t>
    <phoneticPr fontId="1" type="noConversion"/>
  </si>
  <si>
    <t>김정자</t>
    <phoneticPr fontId="1" type="noConversion"/>
  </si>
  <si>
    <t>김정진, 김영숙</t>
    <phoneticPr fontId="1" type="noConversion"/>
  </si>
  <si>
    <t>김종금</t>
    <phoneticPr fontId="1" type="noConversion"/>
  </si>
  <si>
    <t>김종락, 박명순</t>
    <phoneticPr fontId="1" type="noConversion"/>
  </si>
  <si>
    <t>김종주, 김경희</t>
    <phoneticPr fontId="1" type="noConversion"/>
  </si>
  <si>
    <t>김주은</t>
    <phoneticPr fontId="1" type="noConversion"/>
  </si>
  <si>
    <t>김주찬</t>
    <phoneticPr fontId="1" type="noConversion"/>
  </si>
  <si>
    <t>김주혜</t>
    <phoneticPr fontId="1" type="noConversion"/>
  </si>
  <si>
    <t>김주호'</t>
    <phoneticPr fontId="1" type="noConversion"/>
  </si>
  <si>
    <t>김창자</t>
    <phoneticPr fontId="1" type="noConversion"/>
  </si>
  <si>
    <t>김채은</t>
    <phoneticPr fontId="1" type="noConversion"/>
  </si>
  <si>
    <t>김판기, 김애순</t>
    <phoneticPr fontId="1" type="noConversion"/>
  </si>
  <si>
    <t>김필순, 김숙희</t>
    <phoneticPr fontId="1" type="noConversion"/>
  </si>
  <si>
    <t>김하옥</t>
    <phoneticPr fontId="1" type="noConversion"/>
  </si>
  <si>
    <t>김한일</t>
    <phoneticPr fontId="1" type="noConversion"/>
  </si>
  <si>
    <t>김형영</t>
    <phoneticPr fontId="1" type="noConversion"/>
  </si>
  <si>
    <t>나영자</t>
    <phoneticPr fontId="1" type="noConversion"/>
  </si>
  <si>
    <t>남병준</t>
    <phoneticPr fontId="1" type="noConversion"/>
  </si>
  <si>
    <t>민형기</t>
    <phoneticPr fontId="1" type="noConversion"/>
  </si>
  <si>
    <t>박  실</t>
    <phoneticPr fontId="1" type="noConversion"/>
  </si>
  <si>
    <t>박대성, 김영미</t>
    <phoneticPr fontId="1" type="noConversion"/>
  </si>
  <si>
    <t>박명부, 손태분</t>
    <phoneticPr fontId="1" type="noConversion"/>
  </si>
  <si>
    <t>박명숙</t>
    <phoneticPr fontId="1" type="noConversion"/>
  </si>
  <si>
    <t>박상진, 고영선</t>
    <phoneticPr fontId="1" type="noConversion"/>
  </si>
  <si>
    <t>박응식, 김인자</t>
    <phoneticPr fontId="1" type="noConversion"/>
  </si>
  <si>
    <t>박정숙</t>
    <phoneticPr fontId="1" type="noConversion"/>
  </si>
  <si>
    <t>박정희</t>
    <phoneticPr fontId="1" type="noConversion"/>
  </si>
  <si>
    <t>박종오</t>
    <phoneticPr fontId="1" type="noConversion"/>
  </si>
  <si>
    <t>박춘호</t>
    <phoneticPr fontId="1" type="noConversion"/>
  </si>
  <si>
    <t>박호영</t>
    <phoneticPr fontId="1" type="noConversion"/>
  </si>
  <si>
    <t>박화선</t>
    <phoneticPr fontId="1" type="noConversion"/>
  </si>
  <si>
    <t>백남승, 배현주</t>
    <phoneticPr fontId="1" type="noConversion"/>
  </si>
  <si>
    <t>백선영</t>
    <phoneticPr fontId="1" type="noConversion"/>
  </si>
  <si>
    <t>백소연</t>
    <phoneticPr fontId="1" type="noConversion"/>
  </si>
  <si>
    <t>서성령, 김옥분</t>
    <phoneticPr fontId="1" type="noConversion"/>
  </si>
  <si>
    <t>서은희</t>
    <phoneticPr fontId="1" type="noConversion"/>
  </si>
  <si>
    <t>성하범, 김순남</t>
    <phoneticPr fontId="1" type="noConversion"/>
  </si>
  <si>
    <t>손미영</t>
    <phoneticPr fontId="1" type="noConversion"/>
  </si>
  <si>
    <t>송명자</t>
    <phoneticPr fontId="1" type="noConversion"/>
  </si>
  <si>
    <t>송중헌, 윤여숙</t>
    <phoneticPr fontId="1" type="noConversion"/>
  </si>
  <si>
    <t>신동윤, 박미숙</t>
    <phoneticPr fontId="1" type="noConversion"/>
  </si>
  <si>
    <t>신소희, 남기찬</t>
    <phoneticPr fontId="1" type="noConversion"/>
  </si>
  <si>
    <t>신수영</t>
    <phoneticPr fontId="1" type="noConversion"/>
  </si>
  <si>
    <t>신영숙</t>
    <phoneticPr fontId="1" type="noConversion"/>
  </si>
  <si>
    <t>신영자</t>
    <phoneticPr fontId="1" type="noConversion"/>
  </si>
  <si>
    <t>양병례</t>
    <phoneticPr fontId="1" type="noConversion"/>
  </si>
  <si>
    <t>양승실</t>
    <phoneticPr fontId="1" type="noConversion"/>
  </si>
  <si>
    <t>엄해운, 이혜숙</t>
    <phoneticPr fontId="1" type="noConversion"/>
  </si>
  <si>
    <t>염해숙</t>
    <phoneticPr fontId="1" type="noConversion"/>
  </si>
  <si>
    <t>오경순, 박연성</t>
    <phoneticPr fontId="1" type="noConversion"/>
  </si>
  <si>
    <t>오세인</t>
    <phoneticPr fontId="1" type="noConversion"/>
  </si>
  <si>
    <t>오세환, 임성숙</t>
    <phoneticPr fontId="1" type="noConversion"/>
  </si>
  <si>
    <t>오슬로</t>
    <phoneticPr fontId="1" type="noConversion"/>
  </si>
  <si>
    <t>오슬몬</t>
    <phoneticPr fontId="1" type="noConversion"/>
  </si>
  <si>
    <t>오정덕</t>
    <phoneticPr fontId="1" type="noConversion"/>
  </si>
  <si>
    <t>우한근, 김영자</t>
    <phoneticPr fontId="1" type="noConversion"/>
  </si>
  <si>
    <t>유금순</t>
    <phoneticPr fontId="1" type="noConversion"/>
  </si>
  <si>
    <t>유월준</t>
    <phoneticPr fontId="1" type="noConversion"/>
  </si>
  <si>
    <t>윤수영, 구상엽</t>
    <phoneticPr fontId="1" type="noConversion"/>
  </si>
  <si>
    <t>윤숙희</t>
    <phoneticPr fontId="1" type="noConversion"/>
  </si>
  <si>
    <t>이계난, 박희환</t>
    <phoneticPr fontId="1" type="noConversion"/>
  </si>
  <si>
    <t>이관수, 정양자</t>
    <phoneticPr fontId="1" type="noConversion"/>
  </si>
  <si>
    <t>이귀자</t>
    <phoneticPr fontId="1" type="noConversion"/>
  </si>
  <si>
    <t>이대일</t>
    <phoneticPr fontId="1" type="noConversion"/>
  </si>
  <si>
    <t>이덕은</t>
    <phoneticPr fontId="1" type="noConversion"/>
  </si>
  <si>
    <t>이두형</t>
    <phoneticPr fontId="1" type="noConversion"/>
  </si>
  <si>
    <t>이명자</t>
    <phoneticPr fontId="1" type="noConversion"/>
  </si>
  <si>
    <t>이명희</t>
    <phoneticPr fontId="1" type="noConversion"/>
  </si>
  <si>
    <t>이무성</t>
    <phoneticPr fontId="1" type="noConversion"/>
  </si>
  <si>
    <t>이민선</t>
    <phoneticPr fontId="1" type="noConversion"/>
  </si>
  <si>
    <t>이병길, 신영숙</t>
    <phoneticPr fontId="1" type="noConversion"/>
  </si>
  <si>
    <t>이복순</t>
    <phoneticPr fontId="1" type="noConversion"/>
  </si>
  <si>
    <t>이삼영</t>
    <phoneticPr fontId="1" type="noConversion"/>
  </si>
  <si>
    <t>이상길, 남상은</t>
    <phoneticPr fontId="1" type="noConversion"/>
  </si>
  <si>
    <t>이상윤</t>
    <phoneticPr fontId="1" type="noConversion"/>
  </si>
  <si>
    <t>이선휘, 최완순</t>
    <phoneticPr fontId="1" type="noConversion"/>
  </si>
  <si>
    <t>이수길, 최학순</t>
    <phoneticPr fontId="1" type="noConversion"/>
  </si>
  <si>
    <t>이승우</t>
    <phoneticPr fontId="1" type="noConversion"/>
  </si>
  <si>
    <t>이양규, 김사랑</t>
    <phoneticPr fontId="1" type="noConversion"/>
  </si>
  <si>
    <t>이영님</t>
    <phoneticPr fontId="1" type="noConversion"/>
  </si>
  <si>
    <t>이영희</t>
    <phoneticPr fontId="1" type="noConversion"/>
  </si>
  <si>
    <t>이우연</t>
    <phoneticPr fontId="1" type="noConversion"/>
  </si>
  <si>
    <t>이원섭, 윤화영</t>
    <phoneticPr fontId="1" type="noConversion"/>
  </si>
  <si>
    <t>이은정</t>
    <phoneticPr fontId="1" type="noConversion"/>
  </si>
  <si>
    <t>이정례</t>
    <phoneticPr fontId="1" type="noConversion"/>
  </si>
  <si>
    <t>이준희, 주춘미</t>
    <phoneticPr fontId="1" type="noConversion"/>
  </si>
  <si>
    <t>이중호, 강미경</t>
    <phoneticPr fontId="1" type="noConversion"/>
  </si>
  <si>
    <t>이한순</t>
    <phoneticPr fontId="1" type="noConversion"/>
  </si>
  <si>
    <t>이현아</t>
    <phoneticPr fontId="1" type="noConversion"/>
  </si>
  <si>
    <t>이형복, 박순길</t>
    <phoneticPr fontId="1" type="noConversion"/>
  </si>
  <si>
    <t>이홍재, 홍성화</t>
    <phoneticPr fontId="1" type="noConversion"/>
  </si>
  <si>
    <t>임이남, 김이령</t>
    <phoneticPr fontId="1" type="noConversion"/>
  </si>
  <si>
    <t>임찬규</t>
    <phoneticPr fontId="1" type="noConversion"/>
  </si>
  <si>
    <t>장기홍, 김막내</t>
    <phoneticPr fontId="1" type="noConversion"/>
  </si>
  <si>
    <t>장영희</t>
    <phoneticPr fontId="1" type="noConversion"/>
  </si>
  <si>
    <t>장희순</t>
    <phoneticPr fontId="1" type="noConversion"/>
  </si>
  <si>
    <t>전길자, 김종순</t>
    <phoneticPr fontId="1" type="noConversion"/>
  </si>
  <si>
    <t>유영순, 전철순</t>
    <phoneticPr fontId="1" type="noConversion"/>
  </si>
  <si>
    <t>전두호, 정귀선</t>
    <phoneticPr fontId="1" type="noConversion"/>
  </si>
  <si>
    <t>전성일, 이효진</t>
    <phoneticPr fontId="1" type="noConversion"/>
  </si>
  <si>
    <t>전오남</t>
    <phoneticPr fontId="1" type="noConversion"/>
  </si>
  <si>
    <t>정승웅, 김금실</t>
    <phoneticPr fontId="1" type="noConversion"/>
  </si>
  <si>
    <t>정영예</t>
    <phoneticPr fontId="1" type="noConversion"/>
  </si>
  <si>
    <t>정운택</t>
    <phoneticPr fontId="1" type="noConversion"/>
  </si>
  <si>
    <t>정재호, 한은경</t>
    <phoneticPr fontId="1" type="noConversion"/>
  </si>
  <si>
    <t>정필순</t>
    <phoneticPr fontId="1" type="noConversion"/>
  </si>
  <si>
    <t>정현철, 김선애</t>
    <phoneticPr fontId="1" type="noConversion"/>
  </si>
  <si>
    <t>정환태</t>
    <phoneticPr fontId="1" type="noConversion"/>
  </si>
  <si>
    <t>조순자</t>
    <phoneticPr fontId="1" type="noConversion"/>
  </si>
  <si>
    <t>조천명, 신소영</t>
    <phoneticPr fontId="1" type="noConversion"/>
  </si>
  <si>
    <t>주대걸, 성기순</t>
    <phoneticPr fontId="1" type="noConversion"/>
  </si>
  <si>
    <t>주학동</t>
    <phoneticPr fontId="1" type="noConversion"/>
  </si>
  <si>
    <t>진순자</t>
    <phoneticPr fontId="1" type="noConversion"/>
  </si>
  <si>
    <t>차정광, 이소정</t>
    <phoneticPr fontId="1" type="noConversion"/>
  </si>
  <si>
    <t>최계찬</t>
    <phoneticPr fontId="1" type="noConversion"/>
  </si>
  <si>
    <t>최명식, 오경희</t>
    <phoneticPr fontId="1" type="noConversion"/>
  </si>
  <si>
    <t>최봉순</t>
    <phoneticPr fontId="1" type="noConversion"/>
  </si>
  <si>
    <t>최재근, 김미아</t>
    <phoneticPr fontId="1" type="noConversion"/>
  </si>
  <si>
    <t>최종식</t>
    <phoneticPr fontId="1" type="noConversion"/>
  </si>
  <si>
    <t>최학규, 김인선</t>
    <phoneticPr fontId="1" type="noConversion"/>
  </si>
  <si>
    <t>한양섭, 김영애</t>
    <phoneticPr fontId="1" type="noConversion"/>
  </si>
  <si>
    <t>한영작, 구귀임</t>
    <phoneticPr fontId="1" type="noConversion"/>
  </si>
  <si>
    <t>한일엽, 정영진</t>
    <phoneticPr fontId="1" type="noConversion"/>
  </si>
  <si>
    <t>한지경</t>
    <phoneticPr fontId="1" type="noConversion"/>
  </si>
  <si>
    <t>임윤진</t>
    <phoneticPr fontId="1" type="noConversion"/>
  </si>
  <si>
    <t xml:space="preserve">한창수, 김경란 </t>
    <phoneticPr fontId="1" type="noConversion"/>
  </si>
  <si>
    <t>허학용</t>
    <phoneticPr fontId="1" type="noConversion"/>
  </si>
  <si>
    <t>홍기택, 김영순</t>
    <phoneticPr fontId="1" type="noConversion"/>
  </si>
  <si>
    <t>홍옥표</t>
    <phoneticPr fontId="1" type="noConversion"/>
  </si>
  <si>
    <t>홍천석</t>
    <phoneticPr fontId="1" type="noConversion"/>
  </si>
  <si>
    <t>홍희원, 홍재훈</t>
    <phoneticPr fontId="1" type="noConversion"/>
  </si>
  <si>
    <t>황금진</t>
    <phoneticPr fontId="1" type="noConversion"/>
  </si>
  <si>
    <t>황석기, 김연희</t>
    <phoneticPr fontId="1" type="noConversion"/>
  </si>
  <si>
    <t>김옥이</t>
    <phoneticPr fontId="1" type="noConversion"/>
  </si>
  <si>
    <t>김인호</t>
    <phoneticPr fontId="1" type="noConversion"/>
  </si>
  <si>
    <t>김지연</t>
    <phoneticPr fontId="1" type="noConversion"/>
  </si>
  <si>
    <t>김종성, 복지희</t>
    <phoneticPr fontId="1" type="noConversion"/>
  </si>
  <si>
    <t>김성숙</t>
    <phoneticPr fontId="1" type="noConversion"/>
  </si>
  <si>
    <t>김옥선</t>
    <phoneticPr fontId="1" type="noConversion"/>
  </si>
  <si>
    <t>김찬식</t>
    <phoneticPr fontId="1" type="noConversion"/>
  </si>
  <si>
    <t>권영창</t>
    <phoneticPr fontId="1" type="noConversion"/>
  </si>
  <si>
    <t>김상궐</t>
    <phoneticPr fontId="1" type="noConversion"/>
  </si>
  <si>
    <t>김만식</t>
    <phoneticPr fontId="1" type="noConversion"/>
  </si>
  <si>
    <t>김주영</t>
    <phoneticPr fontId="1" type="noConversion"/>
  </si>
  <si>
    <t>김시헌</t>
    <phoneticPr fontId="1" type="noConversion"/>
  </si>
  <si>
    <t>김원일, 김지연</t>
    <phoneticPr fontId="1" type="noConversion"/>
  </si>
  <si>
    <t>남궁윤</t>
    <phoneticPr fontId="1" type="noConversion"/>
  </si>
  <si>
    <t>남순우</t>
    <phoneticPr fontId="1" type="noConversion"/>
  </si>
  <si>
    <t>백의현</t>
    <phoneticPr fontId="1" type="noConversion"/>
  </si>
  <si>
    <t>변영임</t>
    <phoneticPr fontId="1" type="noConversion"/>
  </si>
  <si>
    <t>백남일, 김경자</t>
    <phoneticPr fontId="1" type="noConversion"/>
  </si>
  <si>
    <t>박연석</t>
    <phoneticPr fontId="1" type="noConversion"/>
  </si>
  <si>
    <t>박수호</t>
    <phoneticPr fontId="1" type="noConversion"/>
  </si>
  <si>
    <t>백용호. 한재숙</t>
    <phoneticPr fontId="1" type="noConversion"/>
  </si>
  <si>
    <t>백남형, 유인영</t>
    <phoneticPr fontId="1" type="noConversion"/>
  </si>
  <si>
    <t>무  명</t>
    <phoneticPr fontId="1" type="noConversion"/>
  </si>
  <si>
    <t>심상남</t>
    <phoneticPr fontId="1" type="noConversion"/>
  </si>
  <si>
    <t>서영애</t>
    <phoneticPr fontId="1" type="noConversion"/>
  </si>
  <si>
    <t>송영실</t>
    <phoneticPr fontId="1" type="noConversion"/>
  </si>
  <si>
    <t>연지연</t>
    <phoneticPr fontId="1" type="noConversion"/>
  </si>
  <si>
    <t>안경형, 최정미</t>
    <phoneticPr fontId="1" type="noConversion"/>
  </si>
  <si>
    <t>이혜숙</t>
    <phoneticPr fontId="1" type="noConversion"/>
  </si>
  <si>
    <t>임석현</t>
    <phoneticPr fontId="1" type="noConversion"/>
  </si>
  <si>
    <t>이성구</t>
    <phoneticPr fontId="1" type="noConversion"/>
  </si>
  <si>
    <t>유숙렬</t>
    <phoneticPr fontId="1" type="noConversion"/>
  </si>
  <si>
    <t>이윤옥</t>
    <phoneticPr fontId="1" type="noConversion"/>
  </si>
  <si>
    <t>유병철, 김현정</t>
    <phoneticPr fontId="1" type="noConversion"/>
  </si>
  <si>
    <t>임옥순</t>
    <phoneticPr fontId="1" type="noConversion"/>
  </si>
  <si>
    <t>이재분</t>
    <phoneticPr fontId="1" type="noConversion"/>
  </si>
  <si>
    <t>이순희</t>
    <phoneticPr fontId="1" type="noConversion"/>
  </si>
  <si>
    <t>유명희</t>
    <phoneticPr fontId="1" type="noConversion"/>
  </si>
  <si>
    <t>양순식</t>
    <phoneticPr fontId="1" type="noConversion"/>
  </si>
  <si>
    <t>임유순</t>
    <phoneticPr fontId="1" type="noConversion"/>
  </si>
  <si>
    <t>윤성필</t>
    <phoneticPr fontId="1" type="noConversion"/>
  </si>
  <si>
    <t>이윤영</t>
    <phoneticPr fontId="1" type="noConversion"/>
  </si>
  <si>
    <t>이정순</t>
    <phoneticPr fontId="1" type="noConversion"/>
  </si>
  <si>
    <t>안수집사회</t>
    <phoneticPr fontId="1" type="noConversion"/>
  </si>
  <si>
    <t>안춘자</t>
    <phoneticPr fontId="1" type="noConversion"/>
  </si>
  <si>
    <t xml:space="preserve"> </t>
    <phoneticPr fontId="1" type="noConversion"/>
  </si>
  <si>
    <t>장동엽</t>
    <phoneticPr fontId="1" type="noConversion"/>
  </si>
  <si>
    <t>전영광, 임정은</t>
    <phoneticPr fontId="1" type="noConversion"/>
  </si>
  <si>
    <t>정양자</t>
    <phoneticPr fontId="1" type="noConversion"/>
  </si>
  <si>
    <t>정연형, 안혜옥</t>
    <phoneticPr fontId="1" type="noConversion"/>
  </si>
  <si>
    <t>정민교</t>
    <phoneticPr fontId="1" type="noConversion"/>
  </si>
  <si>
    <t>최재선</t>
    <phoneticPr fontId="1" type="noConversion"/>
  </si>
  <si>
    <t>최영준</t>
    <phoneticPr fontId="1" type="noConversion"/>
  </si>
  <si>
    <t>최경식</t>
    <phoneticPr fontId="1" type="noConversion"/>
  </si>
  <si>
    <t>천계향</t>
    <phoneticPr fontId="1" type="noConversion"/>
  </si>
  <si>
    <t>박정옥</t>
    <phoneticPr fontId="1" type="noConversion"/>
  </si>
  <si>
    <t>문영신</t>
    <phoneticPr fontId="1" type="noConversion"/>
  </si>
  <si>
    <t>허무성</t>
    <phoneticPr fontId="1" type="noConversion"/>
  </si>
  <si>
    <t>한종수, 백선영</t>
    <phoneticPr fontId="1" type="noConversion"/>
  </si>
  <si>
    <t>함순분</t>
    <phoneticPr fontId="1" type="noConversion"/>
  </si>
  <si>
    <t>한지훈</t>
    <phoneticPr fontId="1" type="noConversion"/>
  </si>
  <si>
    <t>금 열냥</t>
    <phoneticPr fontId="1" type="noConversion"/>
  </si>
  <si>
    <t>장정님, 송동주</t>
    <phoneticPr fontId="1" type="noConversion"/>
  </si>
  <si>
    <t>정순분</t>
    <phoneticPr fontId="1" type="noConversion"/>
  </si>
  <si>
    <t>최승원, 최한나</t>
    <phoneticPr fontId="1" type="noConversion"/>
  </si>
  <si>
    <t>한광휘, 한원휘</t>
    <phoneticPr fontId="1" type="noConversion"/>
  </si>
  <si>
    <t>매달 10,000원</t>
    <phoneticPr fontId="1" type="noConversion"/>
  </si>
  <si>
    <t>이하경, 김영순</t>
    <phoneticPr fontId="1" type="noConversion"/>
  </si>
  <si>
    <t>지연미</t>
    <phoneticPr fontId="1" type="noConversion"/>
  </si>
  <si>
    <t>홍창기, 김태자</t>
    <phoneticPr fontId="1" type="noConversion"/>
  </si>
  <si>
    <t>금 17돈</t>
    <phoneticPr fontId="1" type="noConversion"/>
  </si>
  <si>
    <t>김상철</t>
    <phoneticPr fontId="1" type="noConversion"/>
  </si>
  <si>
    <t>손영식</t>
    <phoneticPr fontId="1" type="noConversion"/>
  </si>
  <si>
    <t>장수영</t>
    <phoneticPr fontId="1" type="noConversion"/>
  </si>
  <si>
    <t>김종선</t>
    <phoneticPr fontId="1" type="noConversion"/>
  </si>
  <si>
    <t>제 1남선교</t>
    <phoneticPr fontId="1" type="noConversion"/>
  </si>
  <si>
    <t>19구역 일동</t>
    <phoneticPr fontId="1" type="noConversion"/>
  </si>
  <si>
    <t>8, 9, 10 여전도</t>
    <phoneticPr fontId="1" type="noConversion"/>
  </si>
  <si>
    <t>월 10만원</t>
    <phoneticPr fontId="1" type="noConversion"/>
  </si>
  <si>
    <t>송재오</t>
    <phoneticPr fontId="1" type="noConversion"/>
  </si>
  <si>
    <t>김수홍, 신윤서, 신윤재</t>
    <phoneticPr fontId="1" type="noConversion"/>
  </si>
  <si>
    <t xml:space="preserve">매월 10,000원 </t>
    <phoneticPr fontId="1" type="noConversion"/>
  </si>
  <si>
    <t>김찬식, 김예찬</t>
    <phoneticPr fontId="1" type="noConversion"/>
  </si>
  <si>
    <t>이강준, 이강민</t>
    <phoneticPr fontId="1" type="noConversion"/>
  </si>
  <si>
    <t>매월 50,000원</t>
    <phoneticPr fontId="1" type="noConversion"/>
  </si>
  <si>
    <t>합계</t>
    <phoneticPr fontId="1" type="noConversion"/>
  </si>
  <si>
    <t>홍찬석, 김삼순</t>
    <phoneticPr fontId="1" type="noConversion"/>
  </si>
  <si>
    <t>제 7여전도회</t>
    <phoneticPr fontId="1" type="noConversion"/>
  </si>
  <si>
    <t>신여희, 손영목</t>
    <phoneticPr fontId="1" type="noConversion"/>
  </si>
  <si>
    <t>이군자, 오흥렬</t>
    <phoneticPr fontId="1" type="noConversion"/>
  </si>
  <si>
    <t>전증자</t>
    <phoneticPr fontId="1" type="noConversion"/>
  </si>
  <si>
    <t>이재명</t>
    <phoneticPr fontId="1" type="noConversion"/>
  </si>
  <si>
    <t>김점희</t>
    <phoneticPr fontId="1" type="noConversion"/>
  </si>
  <si>
    <t>임현정</t>
    <phoneticPr fontId="1" type="noConversion"/>
  </si>
  <si>
    <t>김중선, 양희근</t>
    <phoneticPr fontId="1" type="noConversion"/>
  </si>
  <si>
    <t>김시헌</t>
    <phoneticPr fontId="1" type="noConversion"/>
  </si>
  <si>
    <t>김예찬</t>
    <phoneticPr fontId="1" type="noConversion"/>
  </si>
  <si>
    <t>채명묵, 임영순</t>
    <phoneticPr fontId="1" type="noConversion"/>
  </si>
  <si>
    <t>송영식</t>
    <phoneticPr fontId="1" type="noConversion"/>
  </si>
  <si>
    <t>강성녀</t>
    <phoneticPr fontId="1" type="noConversion"/>
  </si>
  <si>
    <t>정경자</t>
    <phoneticPr fontId="1" type="noConversion"/>
  </si>
  <si>
    <t>손종수</t>
    <phoneticPr fontId="1" type="noConversion"/>
  </si>
  <si>
    <t>염광등산부</t>
    <phoneticPr fontId="1" type="noConversion"/>
  </si>
  <si>
    <t>박대성</t>
    <phoneticPr fontId="1" type="noConversion"/>
  </si>
  <si>
    <t>이  현</t>
    <phoneticPr fontId="1" type="noConversion"/>
  </si>
  <si>
    <t>하지혜</t>
    <phoneticPr fontId="1" type="noConversion"/>
  </si>
  <si>
    <t>조정애</t>
    <phoneticPr fontId="1" type="noConversion"/>
  </si>
  <si>
    <t>김도현</t>
    <phoneticPr fontId="1" type="noConversion"/>
  </si>
  <si>
    <t>한덕빈</t>
    <phoneticPr fontId="1" type="noConversion"/>
  </si>
  <si>
    <t>신기호, 김사라</t>
    <phoneticPr fontId="1" type="noConversion"/>
  </si>
  <si>
    <t>장예린</t>
    <phoneticPr fontId="1" type="noConversion"/>
  </si>
  <si>
    <t>김영현</t>
    <phoneticPr fontId="1" type="noConversion"/>
  </si>
  <si>
    <t>김정임</t>
    <phoneticPr fontId="1" type="noConversion"/>
  </si>
  <si>
    <t>서현정</t>
    <phoneticPr fontId="1" type="noConversion"/>
  </si>
  <si>
    <t>안효리</t>
    <phoneticPr fontId="1" type="noConversion"/>
  </si>
  <si>
    <t>서민지</t>
    <phoneticPr fontId="1" type="noConversion"/>
  </si>
  <si>
    <t>이라라</t>
    <phoneticPr fontId="1" type="noConversion"/>
  </si>
  <si>
    <t>이라함</t>
    <phoneticPr fontId="1" type="noConversion"/>
  </si>
  <si>
    <t>이재우</t>
    <phoneticPr fontId="1" type="noConversion"/>
  </si>
  <si>
    <t>정예진</t>
    <phoneticPr fontId="1" type="noConversion"/>
  </si>
  <si>
    <t>첫째 주</t>
    <phoneticPr fontId="1" type="noConversion"/>
  </si>
  <si>
    <t>둘째 주</t>
    <phoneticPr fontId="1" type="noConversion"/>
  </si>
  <si>
    <t>셋째 주</t>
    <phoneticPr fontId="1" type="noConversion"/>
  </si>
  <si>
    <t>넷째 주</t>
    <phoneticPr fontId="1" type="noConversion"/>
  </si>
  <si>
    <t>칠백원</t>
    <phoneticPr fontId="1" type="noConversion"/>
  </si>
  <si>
    <t>임창규</t>
    <phoneticPr fontId="1" type="noConversion"/>
  </si>
  <si>
    <t>양홍석, 김문자</t>
    <phoneticPr fontId="1" type="noConversion"/>
  </si>
  <si>
    <t>이진섭</t>
    <phoneticPr fontId="1" type="noConversion"/>
  </si>
  <si>
    <t>동시찰회</t>
    <phoneticPr fontId="1" type="noConversion"/>
  </si>
  <si>
    <t>손종완</t>
    <phoneticPr fontId="1" type="noConversion"/>
  </si>
  <si>
    <t>손지훈</t>
    <phoneticPr fontId="1" type="noConversion"/>
  </si>
  <si>
    <t>손지우</t>
    <phoneticPr fontId="1" type="noConversion"/>
  </si>
  <si>
    <t>주학동, 이인숙</t>
    <phoneticPr fontId="1" type="noConversion"/>
  </si>
  <si>
    <t>구상엽, 이명희</t>
    <phoneticPr fontId="1" type="noConversion"/>
  </si>
  <si>
    <t>`10</t>
    <phoneticPr fontId="1" type="noConversion"/>
  </si>
  <si>
    <t>채평묵, 임영순</t>
    <phoneticPr fontId="1" type="noConversion"/>
  </si>
  <si>
    <t>구자중, 윤수영</t>
    <phoneticPr fontId="1" type="noConversion"/>
  </si>
  <si>
    <t>연지은</t>
    <phoneticPr fontId="1" type="noConversion"/>
  </si>
  <si>
    <t>정재숙</t>
    <phoneticPr fontId="1" type="noConversion"/>
  </si>
  <si>
    <t>오슬몬, 김지영</t>
    <phoneticPr fontId="1" type="noConversion"/>
  </si>
  <si>
    <t>최영남</t>
    <phoneticPr fontId="1" type="noConversion"/>
  </si>
  <si>
    <t>황난희</t>
    <phoneticPr fontId="1" type="noConversion"/>
  </si>
  <si>
    <t>오슬로, 마영미</t>
    <phoneticPr fontId="1" type="noConversion"/>
  </si>
  <si>
    <t>조옥희</t>
    <phoneticPr fontId="1" type="noConversion"/>
  </si>
  <si>
    <t>우한근, 김영자</t>
    <phoneticPr fontId="1" type="noConversion"/>
  </si>
  <si>
    <t xml:space="preserve"> </t>
    <phoneticPr fontId="1" type="noConversion"/>
  </si>
  <si>
    <t>동시찰회</t>
    <phoneticPr fontId="1" type="noConversion"/>
  </si>
  <si>
    <t>정재숙</t>
    <phoneticPr fontId="1" type="noConversion"/>
  </si>
  <si>
    <t>정필순</t>
    <phoneticPr fontId="1" type="noConversion"/>
  </si>
  <si>
    <t>조옥희</t>
    <phoneticPr fontId="1" type="noConversion"/>
  </si>
  <si>
    <t>최영남</t>
    <phoneticPr fontId="1" type="noConversion"/>
  </si>
  <si>
    <t>황난희</t>
    <phoneticPr fontId="1" type="noConversion"/>
  </si>
  <si>
    <t>손지우</t>
    <phoneticPr fontId="1" type="noConversion"/>
  </si>
  <si>
    <t>손지훈</t>
    <phoneticPr fontId="1" type="noConversion"/>
  </si>
  <si>
    <t>손종완</t>
    <phoneticPr fontId="1" type="noConversion"/>
  </si>
  <si>
    <t>이진섭</t>
    <phoneticPr fontId="1" type="noConversion"/>
  </si>
  <si>
    <t>양홍석, 김문자</t>
    <phoneticPr fontId="1" type="noConversion"/>
  </si>
  <si>
    <t xml:space="preserve"> </t>
    <phoneticPr fontId="1" type="noConversion"/>
  </si>
  <si>
    <t>이충섭</t>
    <phoneticPr fontId="1" type="noConversion"/>
  </si>
  <si>
    <t>김수아</t>
    <phoneticPr fontId="1" type="noConversion"/>
  </si>
  <si>
    <t>김여호</t>
    <phoneticPr fontId="1" type="noConversion"/>
  </si>
  <si>
    <t>김진만, 박인경</t>
    <phoneticPr fontId="1" type="noConversion"/>
  </si>
  <si>
    <t>허무성, 연지은</t>
    <phoneticPr fontId="1" type="noConversion"/>
  </si>
  <si>
    <t>신기훈, 김사라</t>
    <phoneticPr fontId="1" type="noConversion"/>
  </si>
  <si>
    <t>강희경</t>
    <phoneticPr fontId="1" type="noConversion"/>
  </si>
  <si>
    <t>송동주, 장정님</t>
    <phoneticPr fontId="1" type="noConversion"/>
  </si>
  <si>
    <t>신동진</t>
    <phoneticPr fontId="1" type="noConversion"/>
  </si>
  <si>
    <t>이강준</t>
    <phoneticPr fontId="1" type="noConversion"/>
  </si>
  <si>
    <t>이무성, 이순영</t>
    <phoneticPr fontId="1" type="noConversion"/>
  </si>
  <si>
    <t>이강민</t>
    <phoneticPr fontId="1" type="noConversion"/>
  </si>
  <si>
    <t>칠백원</t>
    <phoneticPr fontId="1" type="noConversion"/>
  </si>
  <si>
    <t>정예린</t>
    <phoneticPr fontId="1" type="noConversion"/>
  </si>
  <si>
    <t>송영숙</t>
    <phoneticPr fontId="1" type="noConversion"/>
  </si>
  <si>
    <t>신영순</t>
    <phoneticPr fontId="1" type="noConversion"/>
  </si>
  <si>
    <t>최은하</t>
    <phoneticPr fontId="1" type="noConversion"/>
  </si>
  <si>
    <t>오슬몬, 김진영</t>
    <phoneticPr fontId="1" type="noConversion"/>
  </si>
  <si>
    <t>박장원, 김순옥</t>
    <phoneticPr fontId="1" type="noConversion"/>
  </si>
  <si>
    <t>김인성</t>
    <phoneticPr fontId="1" type="noConversion"/>
  </si>
  <si>
    <t>조정민, 백보라</t>
    <phoneticPr fontId="1" type="noConversion"/>
  </si>
  <si>
    <t>박경빈</t>
    <phoneticPr fontId="1" type="noConversion"/>
  </si>
  <si>
    <t>박다연</t>
    <phoneticPr fontId="1" type="noConversion"/>
  </si>
  <si>
    <t>김진만</t>
    <phoneticPr fontId="1" type="noConversion"/>
  </si>
  <si>
    <t>강득주</t>
    <phoneticPr fontId="1" type="noConversion"/>
  </si>
  <si>
    <t>다섯째 주</t>
    <phoneticPr fontId="1" type="noConversion"/>
  </si>
  <si>
    <t>합      계</t>
    <phoneticPr fontId="1" type="noConversion"/>
  </si>
  <si>
    <t>첫째 주</t>
    <phoneticPr fontId="1" type="noConversion"/>
  </si>
  <si>
    <t xml:space="preserve">둘째 주 </t>
    <phoneticPr fontId="1" type="noConversion"/>
  </si>
  <si>
    <t>셋째 주</t>
    <phoneticPr fontId="1" type="noConversion"/>
  </si>
  <si>
    <t>넷째 주</t>
    <phoneticPr fontId="1" type="noConversion"/>
  </si>
  <si>
    <t>조옥희</t>
    <phoneticPr fontId="1" type="noConversion"/>
  </si>
  <si>
    <t>박광자</t>
    <phoneticPr fontId="1" type="noConversion"/>
  </si>
  <si>
    <t>박정숙</t>
    <phoneticPr fontId="1" type="noConversion"/>
  </si>
  <si>
    <t>한양섭, 김경애</t>
    <phoneticPr fontId="1" type="noConversion"/>
  </si>
  <si>
    <t>손계열</t>
    <phoneticPr fontId="1" type="noConversion"/>
  </si>
  <si>
    <t>이사랑</t>
    <phoneticPr fontId="1" type="noConversion"/>
  </si>
  <si>
    <t>박준규</t>
    <phoneticPr fontId="1" type="noConversion"/>
  </si>
  <si>
    <t>노경동, 서지영</t>
    <phoneticPr fontId="1" type="noConversion"/>
  </si>
  <si>
    <t>권오춘</t>
    <phoneticPr fontId="1" type="noConversion"/>
  </si>
  <si>
    <t>박정희, 문영선</t>
    <phoneticPr fontId="1" type="noConversion"/>
  </si>
  <si>
    <t>김원일, 김지연</t>
    <phoneticPr fontId="1" type="noConversion"/>
  </si>
  <si>
    <t>첫째 주</t>
    <phoneticPr fontId="1" type="noConversion"/>
  </si>
  <si>
    <t>둘째 주</t>
    <phoneticPr fontId="1" type="noConversion"/>
  </si>
  <si>
    <t>셋째 주</t>
    <phoneticPr fontId="1" type="noConversion"/>
  </si>
  <si>
    <t>넷째 주</t>
    <phoneticPr fontId="1" type="noConversion"/>
  </si>
  <si>
    <t>다섯째 주</t>
    <phoneticPr fontId="1" type="noConversion"/>
  </si>
  <si>
    <t>합계</t>
    <phoneticPr fontId="1" type="noConversion"/>
  </si>
  <si>
    <t>허무성 , 연지은</t>
    <phoneticPr fontId="1" type="noConversion"/>
  </si>
  <si>
    <t>김가은</t>
    <phoneticPr fontId="1" type="noConversion"/>
  </si>
  <si>
    <t>이충섭, 박광자</t>
    <phoneticPr fontId="1" type="noConversion"/>
  </si>
  <si>
    <t>서울의료원강명화</t>
    <phoneticPr fontId="1" type="noConversion"/>
  </si>
  <si>
    <t>제2남선교</t>
    <phoneticPr fontId="1" type="noConversion"/>
  </si>
  <si>
    <t>김연숙</t>
    <phoneticPr fontId="1" type="noConversion"/>
  </si>
  <si>
    <t>김국자</t>
    <phoneticPr fontId="1" type="noConversion"/>
  </si>
  <si>
    <t>이애수</t>
    <phoneticPr fontId="1" type="noConversion"/>
  </si>
  <si>
    <t>용천노회남선교회</t>
    <phoneticPr fontId="1" type="noConversion"/>
  </si>
  <si>
    <t xml:space="preserve"> </t>
    <phoneticPr fontId="1" type="noConversion"/>
  </si>
  <si>
    <t>정예린</t>
    <phoneticPr fontId="1" type="noConversion"/>
  </si>
  <si>
    <t>f</t>
    <phoneticPr fontId="1" type="noConversion"/>
  </si>
  <si>
    <t>김창환외3인</t>
    <phoneticPr fontId="1" type="noConversion"/>
  </si>
  <si>
    <t>박성국</t>
    <phoneticPr fontId="1" type="noConversion"/>
  </si>
  <si>
    <t>박정은</t>
    <phoneticPr fontId="1" type="noConversion"/>
  </si>
  <si>
    <t>김종선, 이영복</t>
    <phoneticPr fontId="1" type="noConversion"/>
  </si>
  <si>
    <t>안효근</t>
    <phoneticPr fontId="1" type="noConversion"/>
  </si>
  <si>
    <t>김갑식, 김효연</t>
    <phoneticPr fontId="1" type="noConversion"/>
  </si>
  <si>
    <t>임세림</t>
    <phoneticPr fontId="1" type="noConversion"/>
  </si>
  <si>
    <t>문영선</t>
    <phoneticPr fontId="1" type="noConversion"/>
  </si>
  <si>
    <t>백의현</t>
    <phoneticPr fontId="1" type="noConversion"/>
  </si>
  <si>
    <t>손계열</t>
    <phoneticPr fontId="1" type="noConversion"/>
  </si>
  <si>
    <t>권오춘</t>
    <phoneticPr fontId="1" type="noConversion"/>
  </si>
  <si>
    <t>이사랑</t>
    <phoneticPr fontId="1" type="noConversion"/>
  </si>
  <si>
    <t>노경동, 서지영</t>
    <phoneticPr fontId="1" type="noConversion"/>
  </si>
  <si>
    <t>박준규</t>
    <phoneticPr fontId="1" type="noConversion"/>
  </si>
  <si>
    <t>김국자(무명)</t>
    <phoneticPr fontId="1" type="noConversion"/>
  </si>
  <si>
    <t>김가은</t>
    <phoneticPr fontId="1" type="noConversion"/>
  </si>
  <si>
    <t>서울의료원(강명화)</t>
    <phoneticPr fontId="1" type="noConversion"/>
  </si>
  <si>
    <t>서옥순</t>
    <phoneticPr fontId="1" type="noConversion"/>
  </si>
  <si>
    <t>용천교회남선교회</t>
    <phoneticPr fontId="1" type="noConversion"/>
  </si>
  <si>
    <t>이애수</t>
    <phoneticPr fontId="1" type="noConversion"/>
  </si>
  <si>
    <t>제2남선교회</t>
    <phoneticPr fontId="1" type="noConversion"/>
  </si>
  <si>
    <t>김연숙</t>
    <phoneticPr fontId="1" type="noConversion"/>
  </si>
  <si>
    <t>강희경</t>
    <phoneticPr fontId="1" type="noConversion"/>
  </si>
  <si>
    <t>김수아</t>
    <phoneticPr fontId="1" type="noConversion"/>
  </si>
  <si>
    <t>김여호</t>
    <phoneticPr fontId="1" type="noConversion"/>
  </si>
  <si>
    <t>박경빈</t>
    <phoneticPr fontId="1" type="noConversion"/>
  </si>
  <si>
    <t>박다연</t>
    <phoneticPr fontId="1" type="noConversion"/>
  </si>
  <si>
    <t>송영숙</t>
    <phoneticPr fontId="1" type="noConversion"/>
  </si>
  <si>
    <t>신영순</t>
    <phoneticPr fontId="1" type="noConversion"/>
  </si>
  <si>
    <t>이강민</t>
    <phoneticPr fontId="1" type="noConversion"/>
  </si>
  <si>
    <t>이강준</t>
    <phoneticPr fontId="1" type="noConversion"/>
  </si>
  <si>
    <t>최은하</t>
    <phoneticPr fontId="1" type="noConversion"/>
  </si>
  <si>
    <t>김인성</t>
    <phoneticPr fontId="1" type="noConversion"/>
  </si>
  <si>
    <t>신동진</t>
    <phoneticPr fontId="1" type="noConversion"/>
  </si>
  <si>
    <t xml:space="preserve"> </t>
    <phoneticPr fontId="1" type="noConversion"/>
  </si>
  <si>
    <t>정경자</t>
    <phoneticPr fontId="1" type="noConversion"/>
  </si>
  <si>
    <t>김형영</t>
    <phoneticPr fontId="1" type="noConversion"/>
  </si>
  <si>
    <t>신영숙</t>
    <phoneticPr fontId="1" type="noConversion"/>
  </si>
  <si>
    <t>이삼영</t>
    <phoneticPr fontId="1" type="noConversion"/>
  </si>
  <si>
    <t>연지은</t>
    <phoneticPr fontId="1" type="noConversion"/>
  </si>
  <si>
    <t>임창규</t>
    <phoneticPr fontId="1" type="noConversion"/>
  </si>
  <si>
    <t>김갑식, 김효연</t>
    <phoneticPr fontId="1" type="noConversion"/>
  </si>
  <si>
    <t>김창환외3인</t>
    <phoneticPr fontId="1" type="noConversion"/>
  </si>
  <si>
    <t>박성국</t>
    <phoneticPr fontId="1" type="noConversion"/>
  </si>
  <si>
    <t>박정은</t>
    <phoneticPr fontId="1" type="noConversion"/>
  </si>
  <si>
    <t>안효근</t>
    <phoneticPr fontId="1" type="noConversion"/>
  </si>
  <si>
    <t>임세림</t>
    <phoneticPr fontId="1" type="noConversion"/>
  </si>
  <si>
    <t>첫째주</t>
    <phoneticPr fontId="1" type="noConversion"/>
  </si>
  <si>
    <t xml:space="preserve">         </t>
    <phoneticPr fontId="1" type="noConversion"/>
  </si>
  <si>
    <t>둘째주</t>
    <phoneticPr fontId="1" type="noConversion"/>
  </si>
  <si>
    <t>셋째주</t>
    <phoneticPr fontId="1" type="noConversion"/>
  </si>
  <si>
    <t>합계</t>
    <phoneticPr fontId="1" type="noConversion"/>
  </si>
  <si>
    <t>무명(의자헌금외)</t>
    <phoneticPr fontId="1" type="noConversion"/>
  </si>
  <si>
    <t>강성일, 원호선</t>
    <phoneticPr fontId="1" type="noConversion"/>
  </si>
  <si>
    <t>조은영</t>
    <phoneticPr fontId="1" type="noConversion"/>
  </si>
  <si>
    <t>김선용, 이미옥</t>
    <phoneticPr fontId="1" type="noConversion"/>
  </si>
  <si>
    <t>김상미</t>
    <phoneticPr fontId="1" type="noConversion"/>
  </si>
  <si>
    <t>성완숙</t>
    <phoneticPr fontId="1" type="noConversion"/>
  </si>
  <si>
    <t>박병준, 조수연</t>
    <phoneticPr fontId="1" type="noConversion"/>
  </si>
  <si>
    <t>황현수</t>
    <phoneticPr fontId="1" type="noConversion"/>
  </si>
  <si>
    <t>김수영(김영순)</t>
    <phoneticPr fontId="1" type="noConversion"/>
  </si>
  <si>
    <t>김영옥(김영순)</t>
    <phoneticPr fontId="1" type="noConversion"/>
  </si>
  <si>
    <t>의자헌금</t>
    <phoneticPr fontId="1" type="noConversion"/>
  </si>
  <si>
    <t>오선혜</t>
    <phoneticPr fontId="1" type="noConversion"/>
  </si>
  <si>
    <t>오인혜</t>
    <phoneticPr fontId="1" type="noConversion"/>
  </si>
  <si>
    <t>오윤석</t>
    <phoneticPr fontId="1" type="noConversion"/>
  </si>
  <si>
    <t>김영택(김영순)</t>
    <phoneticPr fontId="1" type="noConversion"/>
  </si>
  <si>
    <t>김상미</t>
    <phoneticPr fontId="1" type="noConversion"/>
  </si>
  <si>
    <t>성완숙</t>
    <phoneticPr fontId="1" type="noConversion"/>
  </si>
  <si>
    <t>박병준, 조수연</t>
    <phoneticPr fontId="1" type="noConversion"/>
  </si>
  <si>
    <t>황현수</t>
    <phoneticPr fontId="1" type="noConversion"/>
  </si>
  <si>
    <t>김수영(김영순)</t>
    <phoneticPr fontId="1" type="noConversion"/>
  </si>
  <si>
    <t>김영옥(김영순)</t>
    <phoneticPr fontId="1" type="noConversion"/>
  </si>
  <si>
    <t>의자헌금</t>
    <phoneticPr fontId="1" type="noConversion"/>
  </si>
  <si>
    <t>강성일, 원효선</t>
    <phoneticPr fontId="1" type="noConversion"/>
  </si>
  <si>
    <t>조은영</t>
    <phoneticPr fontId="1" type="noConversion"/>
  </si>
  <si>
    <t>김선용, 이미옥</t>
    <phoneticPr fontId="1" type="noConversion"/>
  </si>
  <si>
    <t>오선혜</t>
    <phoneticPr fontId="1" type="noConversion"/>
  </si>
  <si>
    <t>오인혜</t>
    <phoneticPr fontId="1" type="noConversion"/>
  </si>
  <si>
    <t>오윤석</t>
    <phoneticPr fontId="1" type="noConversion"/>
  </si>
  <si>
    <t>김영택(김영순)</t>
    <phoneticPr fontId="1" type="noConversion"/>
  </si>
  <si>
    <t>심재만</t>
    <phoneticPr fontId="1" type="noConversion"/>
  </si>
  <si>
    <t>양춘식</t>
    <phoneticPr fontId="1" type="noConversion"/>
  </si>
  <si>
    <t>심재만</t>
    <phoneticPr fontId="1" type="noConversion"/>
  </si>
  <si>
    <t>장정님, 송동주</t>
    <phoneticPr fontId="1" type="noConversion"/>
  </si>
  <si>
    <t>최종석</t>
    <phoneticPr fontId="1" type="noConversion"/>
  </si>
  <si>
    <t>최학규,김인선</t>
    <phoneticPr fontId="1" type="noConversion"/>
  </si>
  <si>
    <t>(개별 작정)</t>
    <phoneticPr fontId="1" type="noConversion"/>
  </si>
  <si>
    <t>성기철, 권귀숙</t>
    <phoneticPr fontId="1" type="noConversion"/>
  </si>
  <si>
    <t>이   름</t>
    <phoneticPr fontId="1" type="noConversion"/>
  </si>
  <si>
    <t>오민자</t>
    <phoneticPr fontId="1" type="noConversion"/>
  </si>
  <si>
    <t>제2여전도회</t>
    <phoneticPr fontId="1" type="noConversion"/>
  </si>
  <si>
    <t>신주영</t>
    <phoneticPr fontId="1" type="noConversion"/>
  </si>
  <si>
    <t>오인순</t>
    <phoneticPr fontId="1" type="noConversion"/>
  </si>
  <si>
    <t>김성대, 김미경</t>
    <phoneticPr fontId="1" type="noConversion"/>
  </si>
  <si>
    <t>김만연, 윤미경</t>
    <phoneticPr fontId="1" type="noConversion"/>
  </si>
  <si>
    <t>신주영</t>
    <phoneticPr fontId="1" type="noConversion"/>
  </si>
  <si>
    <t>오창석, 김수진</t>
    <phoneticPr fontId="1" type="noConversion"/>
  </si>
  <si>
    <t>이두형</t>
    <phoneticPr fontId="1" type="noConversion"/>
  </si>
  <si>
    <t>이창기, 박옥임</t>
    <phoneticPr fontId="1" type="noConversion"/>
  </si>
  <si>
    <t>이원택, 박미나</t>
    <phoneticPr fontId="1" type="noConversion"/>
  </si>
  <si>
    <t>박신자</t>
    <phoneticPr fontId="1" type="noConversion"/>
  </si>
  <si>
    <t>제5여전도회</t>
    <phoneticPr fontId="1" type="noConversion"/>
  </si>
  <si>
    <t>제3남선교회</t>
    <phoneticPr fontId="1" type="noConversion"/>
  </si>
  <si>
    <t>정길자</t>
    <phoneticPr fontId="1" type="noConversion"/>
  </si>
  <si>
    <t>정길자</t>
    <phoneticPr fontId="1" type="noConversion"/>
  </si>
  <si>
    <t>김경만, 김원옥</t>
    <phoneticPr fontId="1" type="noConversion"/>
  </si>
  <si>
    <t>합1,185,298.-</t>
    <phoneticPr fontId="1" type="noConversion"/>
  </si>
  <si>
    <t>제3여전도회</t>
    <phoneticPr fontId="1" type="noConversion"/>
  </si>
  <si>
    <t>제8여전도회</t>
    <phoneticPr fontId="1" type="noConversion"/>
  </si>
  <si>
    <t xml:space="preserve"> </t>
    <phoneticPr fontId="1" type="noConversion"/>
  </si>
  <si>
    <t>총계</t>
    <phoneticPr fontId="1" type="noConversion"/>
  </si>
  <si>
    <t>손영식</t>
  </si>
  <si>
    <t>무명</t>
    <phoneticPr fontId="1" type="noConversion"/>
  </si>
  <si>
    <t>성완숙</t>
  </si>
  <si>
    <t>황현수</t>
  </si>
  <si>
    <t>김수영(김영순)</t>
  </si>
  <si>
    <t>김영옥(김영순)</t>
  </si>
  <si>
    <t>강성일, 원호선</t>
  </si>
  <si>
    <t>조은영</t>
  </si>
  <si>
    <t>오선혜</t>
  </si>
  <si>
    <t>오인혜</t>
  </si>
  <si>
    <t>오윤석</t>
  </si>
  <si>
    <t>김영택(김영순)</t>
  </si>
  <si>
    <t>양춘식</t>
  </si>
  <si>
    <t>1월</t>
    <phoneticPr fontId="1" type="noConversion"/>
  </si>
  <si>
    <t>2월</t>
    <phoneticPr fontId="1" type="noConversion"/>
  </si>
  <si>
    <t>3월</t>
    <phoneticPr fontId="1" type="noConversion"/>
  </si>
  <si>
    <t>4월</t>
    <phoneticPr fontId="1" type="noConversion"/>
  </si>
  <si>
    <t>5월</t>
    <phoneticPr fontId="1" type="noConversion"/>
  </si>
  <si>
    <t>6월</t>
    <phoneticPr fontId="1" type="noConversion"/>
  </si>
  <si>
    <t>7월</t>
    <phoneticPr fontId="1" type="noConversion"/>
  </si>
  <si>
    <t>8월</t>
    <phoneticPr fontId="1" type="noConversion"/>
  </si>
  <si>
    <t>9월</t>
    <phoneticPr fontId="1" type="noConversion"/>
  </si>
  <si>
    <t>10월</t>
    <phoneticPr fontId="1" type="noConversion"/>
  </si>
  <si>
    <t>11월</t>
    <phoneticPr fontId="1" type="noConversion"/>
  </si>
  <si>
    <t>12월</t>
    <phoneticPr fontId="1" type="noConversion"/>
  </si>
  <si>
    <t>합  계</t>
    <phoneticPr fontId="1" type="noConversion"/>
  </si>
  <si>
    <t>미납금액</t>
    <phoneticPr fontId="1" type="noConversion"/>
  </si>
  <si>
    <t>작정금액 총액</t>
    <phoneticPr fontId="1" type="noConversion"/>
  </si>
  <si>
    <t>단위 : 천원</t>
    <phoneticPr fontId="1" type="noConversion"/>
  </si>
  <si>
    <t>최언년</t>
    <phoneticPr fontId="1" type="noConversion"/>
  </si>
  <si>
    <t>우영희</t>
    <phoneticPr fontId="1" type="noConversion"/>
  </si>
  <si>
    <t>양두이</t>
    <phoneticPr fontId="1" type="noConversion"/>
  </si>
  <si>
    <t>장우영</t>
    <phoneticPr fontId="1" type="noConversion"/>
  </si>
  <si>
    <t>강금영</t>
    <phoneticPr fontId="1" type="noConversion"/>
  </si>
  <si>
    <t>문찬미</t>
    <phoneticPr fontId="1" type="noConversion"/>
  </si>
  <si>
    <t>이기영</t>
    <phoneticPr fontId="1" type="noConversion"/>
  </si>
  <si>
    <t>이선순</t>
    <phoneticPr fontId="1" type="noConversion"/>
  </si>
  <si>
    <t>최학순</t>
    <phoneticPr fontId="1" type="noConversion"/>
  </si>
  <si>
    <t>이수길</t>
    <phoneticPr fontId="1" type="noConversion"/>
  </si>
  <si>
    <t>박옥선</t>
    <phoneticPr fontId="1" type="noConversion"/>
  </si>
  <si>
    <t>김막내</t>
    <phoneticPr fontId="1" type="noConversion"/>
  </si>
  <si>
    <t>최완순</t>
    <phoneticPr fontId="1" type="noConversion"/>
  </si>
  <si>
    <t>장기홍</t>
    <phoneticPr fontId="1" type="noConversion"/>
  </si>
  <si>
    <t>이선휘</t>
    <phoneticPr fontId="1" type="noConversion"/>
  </si>
  <si>
    <t>박운자</t>
    <phoneticPr fontId="1" type="noConversion"/>
  </si>
  <si>
    <t>곽영규</t>
    <phoneticPr fontId="1" type="noConversion"/>
  </si>
  <si>
    <t>김보금</t>
    <phoneticPr fontId="1" type="noConversion"/>
  </si>
  <si>
    <t>백수연</t>
    <phoneticPr fontId="1" type="noConversion"/>
  </si>
  <si>
    <t>강미경</t>
    <phoneticPr fontId="1" type="noConversion"/>
  </si>
  <si>
    <t>김신현</t>
    <phoneticPr fontId="1" type="noConversion"/>
  </si>
  <si>
    <t>김혜선</t>
    <phoneticPr fontId="1" type="noConversion"/>
  </si>
  <si>
    <t>곽일랑</t>
    <phoneticPr fontId="1" type="noConversion"/>
  </si>
  <si>
    <t>김미숙</t>
    <phoneticPr fontId="1" type="noConversion"/>
  </si>
  <si>
    <t>김병대, 임영희</t>
  </si>
  <si>
    <t>성기순</t>
    <phoneticPr fontId="1" type="noConversion"/>
  </si>
  <si>
    <t>주대걸</t>
    <phoneticPr fontId="1" type="noConversion"/>
  </si>
  <si>
    <t>손태분</t>
    <phoneticPr fontId="1" type="noConversion"/>
  </si>
  <si>
    <t>이원섭</t>
    <phoneticPr fontId="1" type="noConversion"/>
  </si>
  <si>
    <t>윤화영</t>
    <phoneticPr fontId="1" type="noConversion"/>
  </si>
  <si>
    <t>박실</t>
    <phoneticPr fontId="1" type="noConversion"/>
  </si>
  <si>
    <t>최명식</t>
    <phoneticPr fontId="1" type="noConversion"/>
  </si>
  <si>
    <t>오경희</t>
    <phoneticPr fontId="1" type="noConversion"/>
  </si>
  <si>
    <t>이금두</t>
    <phoneticPr fontId="1" type="noConversion"/>
  </si>
  <si>
    <t>김상호</t>
    <phoneticPr fontId="1" type="noConversion"/>
  </si>
  <si>
    <t>김순정</t>
    <phoneticPr fontId="1" type="noConversion"/>
  </si>
  <si>
    <t>김희순</t>
    <phoneticPr fontId="1" type="noConversion"/>
  </si>
  <si>
    <t>임찬규</t>
    <phoneticPr fontId="1" type="noConversion"/>
  </si>
  <si>
    <t>김금자</t>
    <phoneticPr fontId="1" type="noConversion"/>
  </si>
  <si>
    <t>이병길</t>
    <phoneticPr fontId="1" type="noConversion"/>
  </si>
  <si>
    <t>신영숙</t>
    <phoneticPr fontId="1" type="noConversion"/>
  </si>
  <si>
    <t>김희숙</t>
    <phoneticPr fontId="1" type="noConversion"/>
  </si>
  <si>
    <t>전전임</t>
    <phoneticPr fontId="1" type="noConversion"/>
  </si>
  <si>
    <t>최현희</t>
    <phoneticPr fontId="1" type="noConversion"/>
  </si>
  <si>
    <t>62여전도회</t>
    <phoneticPr fontId="1" type="noConversion"/>
  </si>
  <si>
    <t>(비전헌금) 소계</t>
    <phoneticPr fontId="1" type="noConversion"/>
  </si>
  <si>
    <t>윤쥰례</t>
    <phoneticPr fontId="1" type="noConversion"/>
  </si>
  <si>
    <t>신만호,장수영</t>
    <phoneticPr fontId="1" type="noConversion"/>
  </si>
  <si>
    <t>윤광자</t>
    <phoneticPr fontId="1" type="noConversion"/>
  </si>
  <si>
    <t>윤수영,구상엽</t>
    <phoneticPr fontId="1" type="noConversion"/>
  </si>
  <si>
    <t>김희재</t>
    <phoneticPr fontId="1" type="noConversion"/>
  </si>
  <si>
    <t>박수근,송영실</t>
    <phoneticPr fontId="1" type="noConversion"/>
  </si>
  <si>
    <t>조양희</t>
    <phoneticPr fontId="1" type="noConversion"/>
  </si>
  <si>
    <t>박장원, 김사랑</t>
    <phoneticPr fontId="1" type="noConversion"/>
  </si>
  <si>
    <t>이승우, 박명숙</t>
    <phoneticPr fontId="1" type="noConversion"/>
  </si>
  <si>
    <t>김재근</t>
    <phoneticPr fontId="1" type="noConversion"/>
  </si>
  <si>
    <t>전길자</t>
    <phoneticPr fontId="1" type="noConversion"/>
  </si>
  <si>
    <t>권양덕</t>
    <phoneticPr fontId="1" type="noConversion"/>
  </si>
  <si>
    <t>구자중,윤수영</t>
    <phoneticPr fontId="1" type="noConversion"/>
  </si>
  <si>
    <t>김인자B</t>
    <phoneticPr fontId="1" type="noConversion"/>
  </si>
  <si>
    <t>김인자A</t>
    <phoneticPr fontId="1" type="noConversion"/>
  </si>
  <si>
    <t>장영철</t>
    <phoneticPr fontId="1" type="noConversion"/>
  </si>
  <si>
    <t>김계순</t>
    <phoneticPr fontId="1" type="noConversion"/>
  </si>
  <si>
    <t>이대일, 김지영</t>
    <phoneticPr fontId="1" type="noConversion"/>
  </si>
  <si>
    <t>김귀순</t>
    <phoneticPr fontId="1" type="noConversion"/>
  </si>
  <si>
    <t>NO</t>
    <phoneticPr fontId="1" type="noConversion"/>
  </si>
  <si>
    <t>김수진, 오유찬</t>
    <phoneticPr fontId="1" type="noConversion"/>
  </si>
  <si>
    <t>박옥임</t>
    <phoneticPr fontId="1" type="noConversion"/>
  </si>
  <si>
    <t>김연희</t>
    <phoneticPr fontId="1" type="noConversion"/>
  </si>
  <si>
    <t>박선경</t>
    <phoneticPr fontId="1" type="noConversion"/>
  </si>
  <si>
    <t>김숙희</t>
    <phoneticPr fontId="1" type="noConversion"/>
  </si>
  <si>
    <t>신여희</t>
    <phoneticPr fontId="1" type="noConversion"/>
  </si>
  <si>
    <t>손영목</t>
    <phoneticPr fontId="1" type="noConversion"/>
  </si>
  <si>
    <t>이상윤,박종열</t>
    <phoneticPr fontId="1" type="noConversion"/>
  </si>
  <si>
    <t>박상진</t>
    <phoneticPr fontId="1" type="noConversion"/>
  </si>
  <si>
    <t>주서연</t>
    <phoneticPr fontId="1" type="noConversion"/>
  </si>
  <si>
    <t>김선용</t>
    <phoneticPr fontId="1" type="noConversion"/>
  </si>
  <si>
    <t>김영자</t>
    <phoneticPr fontId="1" type="noConversion"/>
  </si>
  <si>
    <t>김보경</t>
    <phoneticPr fontId="1" type="noConversion"/>
  </si>
  <si>
    <t>박병준</t>
    <phoneticPr fontId="1" type="noConversion"/>
  </si>
  <si>
    <t>이진우</t>
    <phoneticPr fontId="1" type="noConversion"/>
  </si>
  <si>
    <t>김민주</t>
    <phoneticPr fontId="1" type="noConversion"/>
  </si>
  <si>
    <t>오희종</t>
    <phoneticPr fontId="1" type="noConversion"/>
  </si>
  <si>
    <t>최승희</t>
    <phoneticPr fontId="1" type="noConversion"/>
  </si>
  <si>
    <t>김필순</t>
    <phoneticPr fontId="1" type="noConversion"/>
  </si>
  <si>
    <t>이무영</t>
    <phoneticPr fontId="1" type="noConversion"/>
  </si>
  <si>
    <t>하영심</t>
    <phoneticPr fontId="1" type="noConversion"/>
  </si>
  <si>
    <t>장윤숙</t>
    <phoneticPr fontId="1" type="noConversion"/>
  </si>
  <si>
    <t>백남승</t>
    <phoneticPr fontId="1" type="noConversion"/>
  </si>
  <si>
    <t>성기철</t>
    <phoneticPr fontId="1" type="noConversion"/>
  </si>
  <si>
    <t>곽순례</t>
    <phoneticPr fontId="1" type="noConversion"/>
  </si>
  <si>
    <t>권귀숙</t>
    <phoneticPr fontId="1" type="noConversion"/>
  </si>
  <si>
    <t>박보영</t>
    <phoneticPr fontId="1" type="noConversion"/>
  </si>
  <si>
    <t>서성령</t>
    <phoneticPr fontId="1" type="noConversion"/>
  </si>
  <si>
    <t>윤여숙</t>
    <phoneticPr fontId="1" type="noConversion"/>
  </si>
  <si>
    <t>김순남</t>
    <phoneticPr fontId="1" type="noConversion"/>
  </si>
  <si>
    <t>김희정</t>
    <phoneticPr fontId="1" type="noConversion"/>
  </si>
  <si>
    <t>문영선, 박정희</t>
    <phoneticPr fontId="1" type="noConversion"/>
  </si>
  <si>
    <t>심재안</t>
    <phoneticPr fontId="1" type="noConversion"/>
  </si>
  <si>
    <t>신미영</t>
    <phoneticPr fontId="1" type="noConversion"/>
  </si>
  <si>
    <t>곽경환</t>
    <phoneticPr fontId="1" type="noConversion"/>
  </si>
  <si>
    <t>장정님</t>
    <phoneticPr fontId="1" type="noConversion"/>
  </si>
  <si>
    <t>김옥분A</t>
    <phoneticPr fontId="1" type="noConversion"/>
  </si>
  <si>
    <t>김종주</t>
    <phoneticPr fontId="1" type="noConversion"/>
  </si>
  <si>
    <t>김종순</t>
    <phoneticPr fontId="1" type="noConversion"/>
  </si>
  <si>
    <t>김정진</t>
    <phoneticPr fontId="1" type="noConversion"/>
  </si>
  <si>
    <t>장미영</t>
    <phoneticPr fontId="1" type="noConversion"/>
  </si>
  <si>
    <t>민순식</t>
    <phoneticPr fontId="1" type="noConversion"/>
  </si>
  <si>
    <t>유정수</t>
    <phoneticPr fontId="1" type="noConversion"/>
  </si>
  <si>
    <t>정승웅</t>
    <phoneticPr fontId="1" type="noConversion"/>
  </si>
  <si>
    <t>이현영</t>
    <phoneticPr fontId="1" type="noConversion"/>
  </si>
  <si>
    <t>김명구</t>
    <phoneticPr fontId="1" type="noConversion"/>
  </si>
  <si>
    <t>이승경</t>
    <phoneticPr fontId="1" type="noConversion"/>
  </si>
  <si>
    <t>오병석</t>
    <phoneticPr fontId="1" type="noConversion"/>
  </si>
  <si>
    <t>(건축헌금) 소계</t>
    <phoneticPr fontId="1" type="noConversion"/>
  </si>
  <si>
    <t>김성민</t>
    <phoneticPr fontId="1" type="noConversion"/>
  </si>
  <si>
    <t>박점옥</t>
    <phoneticPr fontId="1" type="noConversion"/>
  </si>
  <si>
    <t>노경동</t>
    <phoneticPr fontId="1" type="noConversion"/>
  </si>
  <si>
    <t>윤준례</t>
    <phoneticPr fontId="1" type="noConversion"/>
  </si>
  <si>
    <t>홍찬석</t>
    <phoneticPr fontId="1" type="noConversion"/>
  </si>
  <si>
    <t>문난희</t>
    <phoneticPr fontId="1" type="noConversion"/>
  </si>
  <si>
    <t>박응식</t>
    <phoneticPr fontId="1" type="noConversion"/>
  </si>
  <si>
    <t>김교원</t>
    <phoneticPr fontId="1" type="noConversion"/>
  </si>
  <si>
    <t>이지은</t>
    <phoneticPr fontId="1" type="noConversion"/>
  </si>
  <si>
    <t>강경환</t>
    <phoneticPr fontId="1" type="noConversion"/>
  </si>
  <si>
    <t>오경순</t>
    <phoneticPr fontId="1" type="noConversion"/>
  </si>
  <si>
    <t>김희숙</t>
  </si>
  <si>
    <t>김국자</t>
  </si>
  <si>
    <t>구  역</t>
    <phoneticPr fontId="1" type="noConversion"/>
  </si>
  <si>
    <t>백남승,배현주</t>
    <phoneticPr fontId="1" type="noConversion"/>
  </si>
  <si>
    <t>양충식</t>
    <phoneticPr fontId="1" type="noConversion"/>
  </si>
  <si>
    <t>주순덕</t>
    <phoneticPr fontId="1" type="noConversion"/>
  </si>
  <si>
    <t>이혜숙</t>
    <phoneticPr fontId="1" type="noConversion"/>
  </si>
  <si>
    <t>1은퇴권사회</t>
    <phoneticPr fontId="1" type="noConversion"/>
  </si>
  <si>
    <t>허진희</t>
    <phoneticPr fontId="1" type="noConversion"/>
  </si>
  <si>
    <t>김창완</t>
    <phoneticPr fontId="1" type="noConversion"/>
  </si>
  <si>
    <t>제2은퇴권사회</t>
    <phoneticPr fontId="1" type="noConversion"/>
  </si>
  <si>
    <t>72여전도회</t>
    <phoneticPr fontId="1" type="noConversion"/>
  </si>
  <si>
    <t>구역</t>
    <phoneticPr fontId="1" type="noConversion"/>
  </si>
  <si>
    <t>이름</t>
    <phoneticPr fontId="1" type="noConversion"/>
  </si>
  <si>
    <t>월작정액</t>
    <phoneticPr fontId="1" type="noConversion"/>
  </si>
  <si>
    <t>김옥순</t>
    <phoneticPr fontId="1" type="noConversion"/>
  </si>
  <si>
    <t>김영순,홍기택</t>
    <phoneticPr fontId="1" type="noConversion"/>
  </si>
  <si>
    <t>김인자</t>
    <phoneticPr fontId="1" type="noConversion"/>
  </si>
  <si>
    <t>오명석</t>
    <phoneticPr fontId="1" type="noConversion"/>
  </si>
  <si>
    <t>김인선</t>
    <phoneticPr fontId="1" type="noConversion"/>
  </si>
  <si>
    <t>최학규</t>
    <phoneticPr fontId="1" type="noConversion"/>
  </si>
  <si>
    <t>박수정</t>
    <phoneticPr fontId="1" type="noConversion"/>
  </si>
  <si>
    <t>임재은</t>
    <phoneticPr fontId="1" type="noConversion"/>
  </si>
  <si>
    <t>신소영</t>
    <phoneticPr fontId="1" type="noConversion"/>
  </si>
  <si>
    <t>신소희</t>
    <phoneticPr fontId="1" type="noConversion"/>
  </si>
  <si>
    <t>이상길</t>
    <phoneticPr fontId="1" type="noConversion"/>
  </si>
  <si>
    <t>김영숙</t>
    <phoneticPr fontId="1" type="noConversion"/>
  </si>
  <si>
    <t>박희춘</t>
    <phoneticPr fontId="1" type="noConversion"/>
  </si>
  <si>
    <t>김명구,이현영</t>
    <phoneticPr fontId="1" type="noConversion"/>
  </si>
  <si>
    <t>김만순</t>
    <phoneticPr fontId="1" type="noConversion"/>
  </si>
  <si>
    <t>이경호</t>
    <phoneticPr fontId="1" type="noConversion"/>
  </si>
  <si>
    <t>신동진,곽은정</t>
    <phoneticPr fontId="1" type="noConversion"/>
  </si>
  <si>
    <t>임영순</t>
    <phoneticPr fontId="1" type="noConversion"/>
  </si>
  <si>
    <t>백선기</t>
    <phoneticPr fontId="1" type="noConversion"/>
  </si>
  <si>
    <t>17년</t>
    <phoneticPr fontId="1" type="noConversion"/>
  </si>
  <si>
    <t>16년</t>
    <phoneticPr fontId="1" type="noConversion"/>
  </si>
  <si>
    <t>인원</t>
    <phoneticPr fontId="1" type="noConversion"/>
  </si>
  <si>
    <t>구분</t>
    <phoneticPr fontId="1" type="noConversion"/>
  </si>
  <si>
    <t>금액</t>
    <phoneticPr fontId="1" type="noConversion"/>
  </si>
  <si>
    <t>전년비</t>
    <phoneticPr fontId="1" type="noConversion"/>
  </si>
  <si>
    <t xml:space="preserve">17년 비전헌금 전년대비 비교 </t>
    <phoneticPr fontId="1" type="noConversion"/>
  </si>
  <si>
    <t>단위 : 천원</t>
    <phoneticPr fontId="1" type="noConversion"/>
  </si>
  <si>
    <t>제1은퇴권사회</t>
    <phoneticPr fontId="1" type="noConversion"/>
  </si>
  <si>
    <t>장명임</t>
    <phoneticPr fontId="1" type="noConversion"/>
  </si>
  <si>
    <t>이무성</t>
    <phoneticPr fontId="1" type="noConversion"/>
  </si>
  <si>
    <t>김종주, 김경희</t>
    <phoneticPr fontId="1" type="noConversion"/>
  </si>
  <si>
    <t>엄해운</t>
    <phoneticPr fontId="1" type="noConversion"/>
  </si>
  <si>
    <t>이경훈</t>
    <phoneticPr fontId="1" type="noConversion"/>
  </si>
  <si>
    <t>서수홍</t>
    <phoneticPr fontId="1" type="noConversion"/>
  </si>
  <si>
    <t>송영실</t>
    <phoneticPr fontId="1" type="noConversion"/>
  </si>
  <si>
    <t>김교원</t>
    <phoneticPr fontId="1" type="noConversion"/>
  </si>
  <si>
    <t>전두호,정귀선</t>
  </si>
  <si>
    <t>한영작</t>
  </si>
  <si>
    <t>홍창기,김태자</t>
  </si>
  <si>
    <t>박연석</t>
  </si>
  <si>
    <t>이재분</t>
  </si>
  <si>
    <t>허학용</t>
  </si>
  <si>
    <t>송명자</t>
  </si>
  <si>
    <t>이영님</t>
  </si>
  <si>
    <t>정영예</t>
  </si>
  <si>
    <t>한일엽,정영진</t>
  </si>
  <si>
    <t>김재근</t>
  </si>
  <si>
    <t>이민선</t>
  </si>
  <si>
    <t>김상준,전영은</t>
  </si>
  <si>
    <t>신동윤,박미숙</t>
  </si>
  <si>
    <t>이진우</t>
  </si>
  <si>
    <t>이대일</t>
  </si>
  <si>
    <t>양승실</t>
  </si>
  <si>
    <t>장명임</t>
  </si>
  <si>
    <t>유월준</t>
  </si>
  <si>
    <t>김미숙</t>
  </si>
  <si>
    <t>김옥분</t>
  </si>
  <si>
    <t>강혜순</t>
  </si>
  <si>
    <t>이무성</t>
  </si>
  <si>
    <t>장미영</t>
  </si>
  <si>
    <t>유정수</t>
  </si>
  <si>
    <t>곽경환</t>
  </si>
  <si>
    <t>김도균,유은진</t>
  </si>
  <si>
    <t>신수영</t>
  </si>
  <si>
    <t>권양덕</t>
  </si>
  <si>
    <t>김종주,김경희</t>
  </si>
  <si>
    <t>임윤진</t>
  </si>
  <si>
    <t>이우연</t>
  </si>
  <si>
    <t>진순자</t>
  </si>
  <si>
    <t>정재호,한은경</t>
  </si>
  <si>
    <t>윤여숙</t>
  </si>
  <si>
    <t>강경환</t>
  </si>
  <si>
    <t>주학동,이인숙</t>
  </si>
  <si>
    <t>홍옥표</t>
  </si>
  <si>
    <t>장희순</t>
  </si>
  <si>
    <t>이상환</t>
  </si>
  <si>
    <t>김영애</t>
  </si>
  <si>
    <t>김신현</t>
  </si>
  <si>
    <t>김순남</t>
  </si>
  <si>
    <t>박화선</t>
  </si>
  <si>
    <t>구상용,이희연</t>
  </si>
  <si>
    <t>백남일,김경자</t>
  </si>
  <si>
    <t>하영심</t>
  </si>
  <si>
    <t>이선순</t>
  </si>
  <si>
    <t>주서연</t>
  </si>
  <si>
    <t>한창수,김경란</t>
  </si>
  <si>
    <t>신주영</t>
  </si>
  <si>
    <t>김지연</t>
  </si>
  <si>
    <t>김중선,양희근</t>
  </si>
  <si>
    <t>오명석</t>
  </si>
  <si>
    <t>양세희</t>
  </si>
  <si>
    <t>조정애</t>
  </si>
  <si>
    <t>송영실</t>
  </si>
  <si>
    <t>최학순</t>
  </si>
  <si>
    <t>김정자</t>
  </si>
  <si>
    <t>이수길</t>
  </si>
  <si>
    <t>박옥선</t>
  </si>
  <si>
    <t>김인선</t>
  </si>
  <si>
    <t>김막내</t>
  </si>
  <si>
    <t>노경동</t>
  </si>
  <si>
    <t>김이령</t>
  </si>
  <si>
    <t>김종순</t>
  </si>
  <si>
    <t>서옥순</t>
  </si>
  <si>
    <t>이명자</t>
  </si>
  <si>
    <t>최학규</t>
  </si>
  <si>
    <t>이혜숙</t>
  </si>
  <si>
    <t>민형기</t>
  </si>
  <si>
    <t>조양희</t>
  </si>
  <si>
    <t>이금두</t>
  </si>
  <si>
    <t>심재안</t>
  </si>
  <si>
    <t>박수정</t>
  </si>
  <si>
    <t>강신일</t>
  </si>
  <si>
    <t>오세환,임성숙</t>
  </si>
  <si>
    <t>오슬몬</t>
  </si>
  <si>
    <t>원호선</t>
  </si>
  <si>
    <t>김숙자</t>
  </si>
  <si>
    <t>김영주A</t>
  </si>
  <si>
    <t>김장호</t>
  </si>
  <si>
    <t>이원섭</t>
  </si>
  <si>
    <t>곽영규</t>
  </si>
  <si>
    <t>김교원</t>
  </si>
  <si>
    <t>함순분</t>
  </si>
  <si>
    <t>이덕은</t>
  </si>
  <si>
    <t>윤숙희</t>
  </si>
  <si>
    <t>박병준</t>
  </si>
  <si>
    <t>한종수,백선영</t>
  </si>
  <si>
    <t>최계찬</t>
  </si>
  <si>
    <t>김영자</t>
  </si>
  <si>
    <t>고한옥</t>
  </si>
  <si>
    <t>임옥순</t>
  </si>
  <si>
    <t>신만호,장수영</t>
  </si>
  <si>
    <t>변영임</t>
  </si>
  <si>
    <t>임재은</t>
  </si>
  <si>
    <t>박실</t>
  </si>
  <si>
    <t>오세인</t>
  </si>
  <si>
    <t>정재숙</t>
  </si>
  <si>
    <t>성기순</t>
  </si>
  <si>
    <t>신소영</t>
  </si>
  <si>
    <t>신소희</t>
  </si>
  <si>
    <t>이영희</t>
  </si>
  <si>
    <t>박정희,문영선</t>
  </si>
  <si>
    <t>홍찬석,김삼순</t>
  </si>
  <si>
    <t>홍천석</t>
  </si>
  <si>
    <t>유금순</t>
  </si>
  <si>
    <t>박종열,이상윤</t>
  </si>
  <si>
    <t>김연희</t>
  </si>
  <si>
    <t>김숙희</t>
  </si>
  <si>
    <t>김상년,김점희</t>
  </si>
  <si>
    <t>정길자</t>
  </si>
  <si>
    <t>김판기,김애순</t>
  </si>
  <si>
    <t>오경희</t>
  </si>
  <si>
    <t>최명식</t>
  </si>
  <si>
    <t>구자중,윤수영</t>
  </si>
  <si>
    <t>한지경</t>
  </si>
  <si>
    <t>주대걸</t>
  </si>
  <si>
    <t>김필순</t>
  </si>
  <si>
    <t>박대성</t>
  </si>
  <si>
    <t>이귀자</t>
  </si>
  <si>
    <t>오정덕</t>
  </si>
  <si>
    <t>손영목</t>
  </si>
  <si>
    <t>신여희</t>
  </si>
  <si>
    <t>이상길</t>
  </si>
  <si>
    <t>강상섭</t>
  </si>
  <si>
    <t>전오남</t>
  </si>
  <si>
    <t>이현아</t>
  </si>
  <si>
    <t>손종완,강금영</t>
  </si>
  <si>
    <t>이한순</t>
  </si>
  <si>
    <t>이선휘</t>
  </si>
  <si>
    <t>이애수</t>
  </si>
  <si>
    <t>이재명</t>
  </si>
  <si>
    <t>이병길</t>
  </si>
  <si>
    <t>민순식</t>
  </si>
  <si>
    <t>김안정</t>
  </si>
  <si>
    <t>이삼영</t>
  </si>
  <si>
    <t>길명숙</t>
  </si>
  <si>
    <t>김장섭</t>
  </si>
  <si>
    <t>이정례</t>
  </si>
  <si>
    <t>박점옥</t>
  </si>
  <si>
    <t>김정동</t>
  </si>
  <si>
    <t>전길자</t>
  </si>
  <si>
    <t>김영숙</t>
  </si>
  <si>
    <t>김수홍</t>
  </si>
  <si>
    <t>윤화영</t>
  </si>
  <si>
    <t>심상남</t>
  </si>
  <si>
    <t>오흥열,이군자</t>
  </si>
  <si>
    <t>박희춘</t>
  </si>
  <si>
    <t>신영숙</t>
  </si>
  <si>
    <t>윤광자</t>
  </si>
  <si>
    <t>신영순</t>
  </si>
  <si>
    <t>이관수,정양자</t>
  </si>
  <si>
    <t>김명구,이현영</t>
  </si>
  <si>
    <t>나영자</t>
  </si>
  <si>
    <t>김한일</t>
  </si>
  <si>
    <t>신영자</t>
  </si>
  <si>
    <t>김병대,임영희</t>
  </si>
  <si>
    <t>김영희</t>
  </si>
  <si>
    <t>오경순</t>
  </si>
  <si>
    <t>김만순</t>
  </si>
  <si>
    <t>문난희</t>
  </si>
  <si>
    <t>윤준예</t>
  </si>
  <si>
    <t>박운자</t>
  </si>
  <si>
    <t>이경호</t>
  </si>
  <si>
    <t>황난희</t>
  </si>
  <si>
    <t>최승희</t>
  </si>
  <si>
    <t>김혜선</t>
  </si>
  <si>
    <t>정경자</t>
  </si>
  <si>
    <t>권귀숙</t>
  </si>
  <si>
    <t>정연형,안혜옥</t>
  </si>
  <si>
    <t>임영순</t>
  </si>
  <si>
    <t>김성민</t>
  </si>
  <si>
    <t>신동진,곽은정</t>
  </si>
  <si>
    <t>서성령</t>
  </si>
  <si>
    <t>김병일</t>
  </si>
  <si>
    <t>엄해운</t>
  </si>
  <si>
    <t>서수홍</t>
  </si>
  <si>
    <t>정필순</t>
  </si>
  <si>
    <t>김인자</t>
  </si>
  <si>
    <t>김정하</t>
  </si>
  <si>
    <t>한경숙</t>
  </si>
  <si>
    <t>김형영</t>
  </si>
  <si>
    <t>백남승,배현주</t>
  </si>
  <si>
    <t>김명훈,윤미라</t>
  </si>
  <si>
    <t>이경훈</t>
  </si>
  <si>
    <t>서은희</t>
  </si>
  <si>
    <t>백용호,한재숙</t>
  </si>
  <si>
    <t>김상호</t>
  </si>
  <si>
    <t>최재근,김미아</t>
  </si>
  <si>
    <t>박상진</t>
  </si>
  <si>
    <t>임태훈,유승분</t>
  </si>
  <si>
    <t>유정수</t>
    <phoneticPr fontId="1" type="noConversion"/>
  </si>
  <si>
    <t>이상환</t>
    <phoneticPr fontId="1" type="noConversion"/>
  </si>
  <si>
    <t>한양섭,김경애</t>
    <phoneticPr fontId="1" type="noConversion"/>
  </si>
  <si>
    <t>손종완, 강금영</t>
    <phoneticPr fontId="1" type="noConversion"/>
  </si>
  <si>
    <t>한경숙</t>
    <phoneticPr fontId="1" type="noConversion"/>
  </si>
  <si>
    <t>임태훈,유승분</t>
    <phoneticPr fontId="1" type="noConversion"/>
  </si>
  <si>
    <t>백선기</t>
    <phoneticPr fontId="1" type="noConversion"/>
  </si>
  <si>
    <t>김상년,김점희</t>
    <phoneticPr fontId="1" type="noConversion"/>
  </si>
  <si>
    <t>김영훈,윤미라</t>
    <phoneticPr fontId="1" type="noConversion"/>
  </si>
  <si>
    <t>김희숙(선교)</t>
    <phoneticPr fontId="1" type="noConversion"/>
  </si>
  <si>
    <t>김성민,이혜정(복지)</t>
    <phoneticPr fontId="1" type="noConversion"/>
  </si>
  <si>
    <t>임혜숙,장수홍</t>
    <phoneticPr fontId="1" type="noConversion"/>
  </si>
  <si>
    <t>3여전도회</t>
    <phoneticPr fontId="1" type="noConversion"/>
  </si>
  <si>
    <t>장수환,임혜숙</t>
    <phoneticPr fontId="1" type="noConversion"/>
  </si>
  <si>
    <t>3여전도회</t>
    <phoneticPr fontId="1" type="noConversion"/>
  </si>
  <si>
    <t>김장호</t>
    <phoneticPr fontId="1" type="noConversion"/>
  </si>
  <si>
    <t>황석기</t>
    <phoneticPr fontId="1" type="noConversion"/>
  </si>
  <si>
    <t>이명숙</t>
    <phoneticPr fontId="1" type="noConversion"/>
  </si>
  <si>
    <t>홍수인</t>
    <phoneticPr fontId="1" type="noConversion"/>
  </si>
  <si>
    <t>임상욱,유경전</t>
    <phoneticPr fontId="1" type="noConversion"/>
  </si>
  <si>
    <t>김미아</t>
    <phoneticPr fontId="1" type="noConversion"/>
  </si>
  <si>
    <t>최재근</t>
    <phoneticPr fontId="1" type="noConversion"/>
  </si>
  <si>
    <t>김혜선</t>
    <phoneticPr fontId="1" type="noConversion"/>
  </si>
  <si>
    <t>박입분</t>
    <phoneticPr fontId="1" type="noConversion"/>
  </si>
  <si>
    <t>이우길</t>
    <phoneticPr fontId="1" type="noConversion"/>
  </si>
  <si>
    <t>김현숙</t>
    <phoneticPr fontId="1" type="noConversion"/>
  </si>
  <si>
    <t>이영규,최정자</t>
    <phoneticPr fontId="1" type="noConversion"/>
  </si>
  <si>
    <t>박정희</t>
    <phoneticPr fontId="1" type="noConversion"/>
  </si>
  <si>
    <t>김영희</t>
    <phoneticPr fontId="1" type="noConversion"/>
  </si>
  <si>
    <t>이군자,오흥열</t>
    <phoneticPr fontId="1" type="noConversion"/>
  </si>
  <si>
    <t>김숙희A</t>
    <phoneticPr fontId="1" type="noConversion"/>
  </si>
  <si>
    <t>신화연</t>
    <phoneticPr fontId="1" type="noConversion"/>
  </si>
  <si>
    <t>김완</t>
    <phoneticPr fontId="1" type="noConversion"/>
  </si>
  <si>
    <t>강혜원</t>
    <phoneticPr fontId="1" type="noConversion"/>
  </si>
  <si>
    <t>배후성,이하나</t>
    <phoneticPr fontId="1" type="noConversion"/>
  </si>
  <si>
    <t>김이령</t>
    <phoneticPr fontId="1" type="noConversion"/>
  </si>
  <si>
    <t>박대성,김진현</t>
    <phoneticPr fontId="1" type="noConversion"/>
  </si>
  <si>
    <t>조성두</t>
    <phoneticPr fontId="1" type="noConversion"/>
  </si>
  <si>
    <t>12/25</t>
    <phoneticPr fontId="1" type="noConversion"/>
  </si>
  <si>
    <t>이원택</t>
    <phoneticPr fontId="1" type="noConversion"/>
  </si>
  <si>
    <t>박미나</t>
    <phoneticPr fontId="1" type="noConversion"/>
  </si>
  <si>
    <t>정은숙</t>
    <phoneticPr fontId="1" type="noConversion"/>
  </si>
  <si>
    <t>박갑주</t>
    <phoneticPr fontId="1" type="noConversion"/>
  </si>
  <si>
    <t>엄준호</t>
    <phoneticPr fontId="1" type="noConversion"/>
  </si>
  <si>
    <t>한일엽</t>
    <phoneticPr fontId="1" type="noConversion"/>
  </si>
  <si>
    <t>정규훈,윤경숙</t>
    <phoneticPr fontId="1" type="noConversion"/>
  </si>
  <si>
    <t>구원모</t>
    <phoneticPr fontId="1" type="noConversion"/>
  </si>
  <si>
    <t>구의진</t>
    <phoneticPr fontId="1" type="noConversion"/>
  </si>
  <si>
    <t>전점임</t>
    <phoneticPr fontId="1" type="noConversion"/>
  </si>
  <si>
    <t>김정선</t>
    <phoneticPr fontId="1" type="noConversion"/>
  </si>
  <si>
    <t>권태길</t>
    <phoneticPr fontId="1" type="noConversion"/>
  </si>
  <si>
    <t>김정순</t>
    <phoneticPr fontId="1" type="noConversion"/>
  </si>
  <si>
    <t>이예영,곽정순</t>
    <phoneticPr fontId="1" type="noConversion"/>
  </si>
  <si>
    <t>양승춘</t>
    <phoneticPr fontId="1" type="noConversion"/>
  </si>
  <si>
    <t>신새벽</t>
    <phoneticPr fontId="1" type="noConversion"/>
  </si>
  <si>
    <t>신하연</t>
    <phoneticPr fontId="1" type="noConversion"/>
  </si>
  <si>
    <t>차예본</t>
    <phoneticPr fontId="1" type="noConversion"/>
  </si>
  <si>
    <t>오세환,임성숙</t>
    <phoneticPr fontId="1" type="noConversion"/>
  </si>
  <si>
    <t>52여전도회</t>
    <phoneticPr fontId="1" type="noConversion"/>
  </si>
  <si>
    <t>총여전도회</t>
    <phoneticPr fontId="1" type="noConversion"/>
  </si>
  <si>
    <t>이관수,정양자</t>
    <phoneticPr fontId="1" type="noConversion"/>
  </si>
  <si>
    <t>장미영</t>
    <phoneticPr fontId="1" type="noConversion"/>
  </si>
  <si>
    <t>20년 월작정금액</t>
    <phoneticPr fontId="1" type="noConversion"/>
  </si>
  <si>
    <t>20년 건축헌금 개인별 명세표</t>
    <phoneticPr fontId="1" type="noConversion"/>
  </si>
  <si>
    <t>1/5</t>
    <phoneticPr fontId="1" type="noConversion"/>
  </si>
  <si>
    <t>1/12</t>
    <phoneticPr fontId="1" type="noConversion"/>
  </si>
  <si>
    <t>1/19</t>
    <phoneticPr fontId="1" type="noConversion"/>
  </si>
  <si>
    <t>1/26</t>
    <phoneticPr fontId="1" type="noConversion"/>
  </si>
  <si>
    <t>2/2</t>
    <phoneticPr fontId="1" type="noConversion"/>
  </si>
  <si>
    <t>2/9</t>
    <phoneticPr fontId="1" type="noConversion"/>
  </si>
  <si>
    <t>2/16</t>
    <phoneticPr fontId="1" type="noConversion"/>
  </si>
  <si>
    <t>2/23</t>
    <phoneticPr fontId="1" type="noConversion"/>
  </si>
  <si>
    <t>3/1</t>
    <phoneticPr fontId="1" type="noConversion"/>
  </si>
  <si>
    <t>3/8</t>
    <phoneticPr fontId="1" type="noConversion"/>
  </si>
  <si>
    <t>3/15</t>
    <phoneticPr fontId="1" type="noConversion"/>
  </si>
  <si>
    <t>3/22</t>
    <phoneticPr fontId="1" type="noConversion"/>
  </si>
  <si>
    <t>3/29</t>
    <phoneticPr fontId="1" type="noConversion"/>
  </si>
  <si>
    <t>4/5</t>
    <phoneticPr fontId="1" type="noConversion"/>
  </si>
  <si>
    <t>4/12</t>
    <phoneticPr fontId="1" type="noConversion"/>
  </si>
  <si>
    <t>4/19</t>
    <phoneticPr fontId="1" type="noConversion"/>
  </si>
  <si>
    <t>4/26</t>
    <phoneticPr fontId="1" type="noConversion"/>
  </si>
  <si>
    <t>5/3</t>
    <phoneticPr fontId="1" type="noConversion"/>
  </si>
  <si>
    <t>5/10</t>
    <phoneticPr fontId="1" type="noConversion"/>
  </si>
  <si>
    <t>5/17</t>
    <phoneticPr fontId="1" type="noConversion"/>
  </si>
  <si>
    <t>5/24</t>
    <phoneticPr fontId="1" type="noConversion"/>
  </si>
  <si>
    <t>5/31</t>
    <phoneticPr fontId="1" type="noConversion"/>
  </si>
  <si>
    <t>6/7</t>
    <phoneticPr fontId="1" type="noConversion"/>
  </si>
  <si>
    <t>6/14</t>
    <phoneticPr fontId="1" type="noConversion"/>
  </si>
  <si>
    <t>6/21</t>
    <phoneticPr fontId="1" type="noConversion"/>
  </si>
  <si>
    <t>6/28</t>
    <phoneticPr fontId="1" type="noConversion"/>
  </si>
  <si>
    <t>7/5</t>
    <phoneticPr fontId="1" type="noConversion"/>
  </si>
  <si>
    <t>7/12</t>
    <phoneticPr fontId="1" type="noConversion"/>
  </si>
  <si>
    <t>7/19</t>
    <phoneticPr fontId="1" type="noConversion"/>
  </si>
  <si>
    <t>7/26</t>
    <phoneticPr fontId="1" type="noConversion"/>
  </si>
  <si>
    <t>8/2</t>
    <phoneticPr fontId="1" type="noConversion"/>
  </si>
  <si>
    <t>8/9</t>
    <phoneticPr fontId="1" type="noConversion"/>
  </si>
  <si>
    <t>8/16</t>
    <phoneticPr fontId="1" type="noConversion"/>
  </si>
  <si>
    <t>8/23</t>
  </si>
  <si>
    <t>8/30</t>
    <phoneticPr fontId="1" type="noConversion"/>
  </si>
  <si>
    <t>9/6</t>
    <phoneticPr fontId="1" type="noConversion"/>
  </si>
  <si>
    <t>9/13</t>
    <phoneticPr fontId="1" type="noConversion"/>
  </si>
  <si>
    <t>9/20</t>
    <phoneticPr fontId="1" type="noConversion"/>
  </si>
  <si>
    <t>9/27</t>
    <phoneticPr fontId="1" type="noConversion"/>
  </si>
  <si>
    <t>10/4</t>
    <phoneticPr fontId="1" type="noConversion"/>
  </si>
  <si>
    <t>10/11</t>
    <phoneticPr fontId="1" type="noConversion"/>
  </si>
  <si>
    <t>10/18</t>
    <phoneticPr fontId="1" type="noConversion"/>
  </si>
  <si>
    <t>10/25</t>
    <phoneticPr fontId="1" type="noConversion"/>
  </si>
  <si>
    <t>11/1</t>
    <phoneticPr fontId="1" type="noConversion"/>
  </si>
  <si>
    <t>11/8</t>
    <phoneticPr fontId="1" type="noConversion"/>
  </si>
  <si>
    <t>11/15</t>
    <phoneticPr fontId="1" type="noConversion"/>
  </si>
  <si>
    <t>11/22</t>
    <phoneticPr fontId="1" type="noConversion"/>
  </si>
  <si>
    <t>11/29</t>
    <phoneticPr fontId="1" type="noConversion"/>
  </si>
  <si>
    <t>12/6</t>
    <phoneticPr fontId="1" type="noConversion"/>
  </si>
  <si>
    <t>12/13</t>
    <phoneticPr fontId="1" type="noConversion"/>
  </si>
  <si>
    <t>12/20</t>
    <phoneticPr fontId="1" type="noConversion"/>
  </si>
  <si>
    <t>12/27</t>
    <phoneticPr fontId="1" type="noConversion"/>
  </si>
  <si>
    <t>신수연</t>
    <phoneticPr fontId="1" type="noConversion"/>
  </si>
  <si>
    <t>선우광숙</t>
    <phoneticPr fontId="1" type="noConversion"/>
  </si>
  <si>
    <t>한은경</t>
    <phoneticPr fontId="1" type="noConversion"/>
  </si>
  <si>
    <t>최현경</t>
    <phoneticPr fontId="1" type="noConversion"/>
  </si>
  <si>
    <t>정연형</t>
    <phoneticPr fontId="1" type="noConversion"/>
  </si>
  <si>
    <t>신원식</t>
    <phoneticPr fontId="1" type="noConversion"/>
  </si>
  <si>
    <t>고형조</t>
    <phoneticPr fontId="1" type="noConversion"/>
  </si>
  <si>
    <t>박대성A,김영미</t>
    <phoneticPr fontId="1" type="noConversion"/>
  </si>
  <si>
    <t>홍천석,홍기택</t>
    <phoneticPr fontId="1" type="noConversion"/>
  </si>
  <si>
    <t>홍기택,김영순</t>
    <phoneticPr fontId="1" type="noConversion"/>
  </si>
  <si>
    <t>이영임</t>
    <phoneticPr fontId="1" type="noConversion"/>
  </si>
  <si>
    <t>윤준예</t>
    <phoneticPr fontId="1" type="noConversion"/>
  </si>
  <si>
    <t>김혜선</t>
    <phoneticPr fontId="1" type="noConversion"/>
  </si>
  <si>
    <t>김민아</t>
    <phoneticPr fontId="1" type="noConversion"/>
  </si>
  <si>
    <t>정만성</t>
    <phoneticPr fontId="1" type="noConversion"/>
  </si>
  <si>
    <t>강순애</t>
    <phoneticPr fontId="1" type="noConversion"/>
  </si>
  <si>
    <t>이창기</t>
    <phoneticPr fontId="1" type="noConversion"/>
  </si>
  <si>
    <t>고한옥,김윤환</t>
    <phoneticPr fontId="1" type="noConversion"/>
  </si>
  <si>
    <t>김숙희성도</t>
    <phoneticPr fontId="1" type="noConversion"/>
  </si>
  <si>
    <t>강태신</t>
    <phoneticPr fontId="1" type="noConversion"/>
  </si>
  <si>
    <t>김인자(강남)</t>
    <phoneticPr fontId="1" type="noConversion"/>
  </si>
  <si>
    <t>이민우</t>
    <phoneticPr fontId="1" type="noConversion"/>
  </si>
  <si>
    <t>김삼순</t>
    <phoneticPr fontId="1" type="noConversion"/>
  </si>
  <si>
    <t>홍승진</t>
    <phoneticPr fontId="1" type="noConversion"/>
  </si>
  <si>
    <t>김영주,엄미숙</t>
    <phoneticPr fontId="1" type="noConversion"/>
  </si>
  <si>
    <t>20년 비전헌금 개인별 명세표</t>
    <phoneticPr fontId="1" type="noConversion"/>
  </si>
  <si>
    <t>172077점</t>
    <phoneticPr fontId="1" type="noConversion"/>
  </si>
  <si>
    <t>61여전도회</t>
    <phoneticPr fontId="1" type="noConversion"/>
  </si>
  <si>
    <t>장만성</t>
    <phoneticPr fontId="1" type="noConversion"/>
  </si>
  <si>
    <t>online 송금</t>
    <phoneticPr fontId="1" type="noConversion"/>
  </si>
  <si>
    <t>당일헌금</t>
    <phoneticPr fontId="1" type="noConversion"/>
  </si>
  <si>
    <t>양승철</t>
    <phoneticPr fontId="1" type="noConversion"/>
  </si>
  <si>
    <t>원인불명</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</si>
</sst>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76" formatCode="#,##0_);[Red]\(#,##0\)"/>
    <numFmt numFmtId="177" formatCode="#,##0_ "/>
    <numFmt numFmtId="178" formatCode="0.0_ "/>
    <numFmt numFmtId="179" formatCode="#,##0.0_);[Red]\(#,##0.0\)"/>
    <numFmt numFmtId="180" formatCode="0.0%"/>
  </numFmts>
  <fonts count="28" x14ac:knownFonts="1">
    <font>
      <sz val="11"/>
      <color theme="1"/>
      <name val="맑은 고딕"/>
      <family val="2"/>
      <charset val="129"/>
      <scheme val="minor"/>
    </font>
    <font>
      <sz val="8"/>
      <name val="맑은 고딕"/>
      <family val="2"/>
      <charset val="129"/>
      <scheme val="minor"/>
    </font>
    <font>
      <sz val="9"/>
      <color indexed="81"/>
      <name val="Tahoma"/>
      <family val="2"/>
    </font>
    <font>
      <b/>
      <sz val="9"/>
      <color indexed="81"/>
      <name val="Tahoma"/>
      <family val="2"/>
    </font>
    <font>
      <sz val="9"/>
      <color indexed="81"/>
      <name val="돋움"/>
      <family val="3"/>
      <charset val="129"/>
    </font>
    <font>
      <b/>
      <sz val="11"/>
      <color theme="1"/>
      <name val="맑은 고딕"/>
      <family val="3"/>
      <charset val="129"/>
      <scheme val="minor"/>
    </font>
    <font>
      <sz val="11"/>
      <color theme="1"/>
      <name val="맑은 고딕"/>
      <family val="2"/>
      <charset val="129"/>
      <scheme val="minor"/>
    </font>
    <font>
      <b/>
      <sz val="16"/>
      <color theme="1"/>
      <name val="맑은 고딕"/>
      <family val="3"/>
      <charset val="129"/>
      <scheme val="minor"/>
    </font>
    <font>
      <sz val="10"/>
      <color theme="1"/>
      <name val="맑은 고딕"/>
      <family val="2"/>
      <charset val="129"/>
      <scheme val="minor"/>
    </font>
    <font>
      <sz val="11"/>
      <name val="돋움"/>
      <family val="3"/>
      <charset val="129"/>
    </font>
    <font>
      <sz val="11"/>
      <color indexed="20"/>
      <name val="맑은 고딕"/>
      <family val="3"/>
      <charset val="129"/>
    </font>
    <font>
      <b/>
      <sz val="15"/>
      <color indexed="56"/>
      <name val="맑은 고딕"/>
      <family val="3"/>
      <charset val="129"/>
    </font>
    <font>
      <b/>
      <sz val="11"/>
      <color indexed="56"/>
      <name val="맑은 고딕"/>
      <family val="3"/>
      <charset val="129"/>
    </font>
    <font>
      <b/>
      <sz val="13"/>
      <color indexed="56"/>
      <name val="맑은 고딕"/>
      <family val="3"/>
      <charset val="129"/>
    </font>
    <font>
      <b/>
      <sz val="18"/>
      <color indexed="56"/>
      <name val="맑은 고딕"/>
      <family val="3"/>
      <charset val="129"/>
    </font>
    <font>
      <sz val="11"/>
      <color indexed="62"/>
      <name val="맑은 고딕"/>
      <family val="3"/>
      <charset val="129"/>
    </font>
    <font>
      <sz val="11"/>
      <color indexed="8"/>
      <name val="맑은 고딕"/>
      <family val="3"/>
      <charset val="129"/>
    </font>
    <font>
      <sz val="11"/>
      <color indexed="9"/>
      <name val="맑은 고딕"/>
      <family val="3"/>
      <charset val="129"/>
    </font>
    <font>
      <i/>
      <sz val="11"/>
      <color indexed="23"/>
      <name val="맑은 고딕"/>
      <family val="3"/>
      <charset val="129"/>
    </font>
    <font>
      <sz val="11"/>
      <color indexed="52"/>
      <name val="맑은 고딕"/>
      <family val="3"/>
      <charset val="129"/>
    </font>
    <font>
      <sz val="11"/>
      <color indexed="10"/>
      <name val="맑은 고딕"/>
      <family val="3"/>
      <charset val="129"/>
    </font>
    <font>
      <sz val="11"/>
      <color indexed="60"/>
      <name val="맑은 고딕"/>
      <family val="3"/>
      <charset val="129"/>
    </font>
    <font>
      <b/>
      <sz val="11"/>
      <color indexed="52"/>
      <name val="맑은 고딕"/>
      <family val="3"/>
      <charset val="129"/>
    </font>
    <font>
      <b/>
      <sz val="11"/>
      <color indexed="8"/>
      <name val="맑은 고딕"/>
      <family val="3"/>
      <charset val="129"/>
    </font>
    <font>
      <b/>
      <sz val="11"/>
      <color indexed="9"/>
      <name val="맑은 고딕"/>
      <family val="3"/>
      <charset val="129"/>
    </font>
    <font>
      <sz val="11"/>
      <color indexed="17"/>
      <name val="맑은 고딕"/>
      <family val="3"/>
      <charset val="129"/>
    </font>
    <font>
      <b/>
      <sz val="11"/>
      <color indexed="63"/>
      <name val="맑은 고딕"/>
      <family val="3"/>
      <charset val="129"/>
    </font>
    <font>
      <b/>
      <sz val="12"/>
      <color theme="1"/>
      <name val="맑은 고딕"/>
      <family val="3"/>
      <charset val="129"/>
      <scheme val="minor"/>
    </font>
  </fonts>
  <fills count="23">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
      <patternFill patternType="solid">
        <fgColor indexed="57"/>
        <bgColor indexed="64"/>
      </patternFill>
    </fill>
    <fill>
      <patternFill patternType="solid">
        <fgColor indexed="20"/>
        <bgColor indexed="64"/>
      </patternFill>
    </fill>
    <fill>
      <patternFill patternType="solid">
        <fgColor indexed="62"/>
        <bgColor indexed="64"/>
      </patternFill>
    </fill>
    <fill>
      <patternFill patternType="solid">
        <fgColor indexed="53"/>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55"/>
        <bgColor indexed="64"/>
      </patternFill>
    </fill>
    <fill>
      <patternFill patternType="solid">
        <fgColor indexed="27"/>
        <bgColor indexed="64"/>
      </patternFill>
    </fill>
    <fill>
      <patternFill patternType="solid">
        <fgColor indexed="5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41">
    <xf numFmtId="0" fontId="0" fillId="0" borderId="0">
      <alignment vertical="center"/>
    </xf>
    <xf numFmtId="41" fontId="6" fillId="0" borderId="0" applyFont="0" applyFill="0" applyBorder="0" applyAlignment="0" applyProtection="0">
      <alignment vertical="center"/>
    </xf>
    <xf numFmtId="0" fontId="9" fillId="0" borderId="0"/>
    <xf numFmtId="0" fontId="10" fillId="3" borderId="0">
      <alignment vertical="center"/>
    </xf>
    <xf numFmtId="0" fontId="11" fillId="0" borderId="16">
      <alignment vertical="center"/>
    </xf>
    <xf numFmtId="0" fontId="12" fillId="0" borderId="0">
      <alignment vertical="center"/>
    </xf>
    <xf numFmtId="0" fontId="13" fillId="0" borderId="17">
      <alignment vertical="center"/>
    </xf>
    <xf numFmtId="0" fontId="14" fillId="0" borderId="0">
      <alignment vertical="center"/>
    </xf>
    <xf numFmtId="0" fontId="15" fillId="4" borderId="18">
      <alignment vertical="center"/>
    </xf>
    <xf numFmtId="0" fontId="12" fillId="0" borderId="19">
      <alignment vertical="center"/>
    </xf>
    <xf numFmtId="0" fontId="16" fillId="5" borderId="0">
      <alignment vertical="center"/>
    </xf>
    <xf numFmtId="0" fontId="17" fillId="6" borderId="0">
      <alignment vertical="center"/>
    </xf>
    <xf numFmtId="0" fontId="16" fillId="3" borderId="0">
      <alignment vertical="center"/>
    </xf>
    <xf numFmtId="0" fontId="16" fillId="7" borderId="0">
      <alignment vertical="center"/>
    </xf>
    <xf numFmtId="0" fontId="16" fillId="8" borderId="0">
      <alignment vertical="center"/>
    </xf>
    <xf numFmtId="0" fontId="16" fillId="9" borderId="0">
      <alignment vertical="center"/>
    </xf>
    <xf numFmtId="0" fontId="18" fillId="0" borderId="0">
      <alignment vertical="center"/>
    </xf>
    <xf numFmtId="0" fontId="19" fillId="0" borderId="20">
      <alignment vertical="center"/>
    </xf>
    <xf numFmtId="0" fontId="17" fillId="10" borderId="0">
      <alignment vertical="center"/>
    </xf>
    <xf numFmtId="0" fontId="17" fillId="11" borderId="0">
      <alignment vertical="center"/>
    </xf>
    <xf numFmtId="0" fontId="17" fillId="12" borderId="0">
      <alignment vertical="center"/>
    </xf>
    <xf numFmtId="0" fontId="16" fillId="4" borderId="0">
      <alignment vertical="center"/>
    </xf>
    <xf numFmtId="0" fontId="17" fillId="13" borderId="0">
      <alignment vertical="center"/>
    </xf>
    <xf numFmtId="0" fontId="17" fillId="11" borderId="0">
      <alignment vertical="center"/>
    </xf>
    <xf numFmtId="0" fontId="17" fillId="14" borderId="0">
      <alignment vertical="center"/>
    </xf>
    <xf numFmtId="0" fontId="20" fillId="0" borderId="0">
      <alignment vertical="center"/>
    </xf>
    <xf numFmtId="0" fontId="9" fillId="15" borderId="21">
      <alignment vertical="center"/>
    </xf>
    <xf numFmtId="41" fontId="9" fillId="0" borderId="0"/>
    <xf numFmtId="0" fontId="21" fillId="16" borderId="0">
      <alignment vertical="center"/>
    </xf>
    <xf numFmtId="0" fontId="22" fillId="17" borderId="18">
      <alignment vertical="center"/>
    </xf>
    <xf numFmtId="0" fontId="17" fillId="14" borderId="0">
      <alignment vertical="center"/>
    </xf>
    <xf numFmtId="0" fontId="17" fillId="18" borderId="0">
      <alignment vertical="center"/>
    </xf>
    <xf numFmtId="0" fontId="23" fillId="0" borderId="22">
      <alignment vertical="center"/>
    </xf>
    <xf numFmtId="0" fontId="24" fillId="19" borderId="23">
      <alignment vertical="center"/>
    </xf>
    <xf numFmtId="0" fontId="25" fillId="8" borderId="0">
      <alignment vertical="center"/>
    </xf>
    <xf numFmtId="0" fontId="16" fillId="6" borderId="0">
      <alignment vertical="center"/>
    </xf>
    <xf numFmtId="0" fontId="26" fillId="17" borderId="24">
      <alignment vertical="center"/>
    </xf>
    <xf numFmtId="0" fontId="16" fillId="20" borderId="0">
      <alignment vertical="center"/>
    </xf>
    <xf numFmtId="0" fontId="17" fillId="21" borderId="0">
      <alignment vertical="center"/>
    </xf>
    <xf numFmtId="0" fontId="16" fillId="5" borderId="0">
      <alignment vertical="center"/>
    </xf>
    <xf numFmtId="9" fontId="6" fillId="0" borderId="0" applyFont="0" applyFill="0" applyBorder="0" applyAlignment="0" applyProtection="0">
      <alignment vertical="center"/>
    </xf>
  </cellStyleXfs>
  <cellXfs count="90">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lignment vertical="center"/>
    </xf>
    <xf numFmtId="0" fontId="0" fillId="0" borderId="2" xfId="0" applyBorder="1" applyAlignment="1">
      <alignment horizontal="center" vertical="center"/>
    </xf>
    <xf numFmtId="176" fontId="0" fillId="0" borderId="2" xfId="0" applyNumberFormat="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4" xfId="0" applyNumberFormat="1" applyBorder="1">
      <alignment vertical="center"/>
    </xf>
    <xf numFmtId="178" fontId="0" fillId="0" borderId="1" xfId="0" applyNumberFormat="1" applyBorder="1">
      <alignment vertical="center"/>
    </xf>
    <xf numFmtId="0" fontId="0" fillId="0" borderId="3" xfId="0" applyBorder="1">
      <alignment vertical="center"/>
    </xf>
    <xf numFmtId="0" fontId="0" fillId="0" borderId="4" xfId="0" applyBorder="1">
      <alignment vertical="center"/>
    </xf>
    <xf numFmtId="0" fontId="0" fillId="2" borderId="1" xfId="0" applyFill="1" applyBorder="1" applyAlignment="1">
      <alignment horizontal="center" vertical="center"/>
    </xf>
    <xf numFmtId="3"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0" fontId="0" fillId="0" borderId="0" xfId="0" applyBorder="1" applyAlignment="1">
      <alignment horizontal="center" vertical="center"/>
    </xf>
    <xf numFmtId="0" fontId="0" fillId="0" borderId="1" xfId="0" applyBorder="1">
      <alignment vertical="center"/>
    </xf>
    <xf numFmtId="0" fontId="0" fillId="0" borderId="6" xfId="0" applyBorder="1" applyAlignment="1">
      <alignment horizontal="center" vertical="center"/>
    </xf>
    <xf numFmtId="0" fontId="0" fillId="0" borderId="5" xfId="0" applyBorder="1">
      <alignment vertical="center"/>
    </xf>
    <xf numFmtId="0" fontId="0" fillId="0" borderId="8" xfId="0" applyBorder="1" applyAlignment="1">
      <alignment horizontal="center" vertical="center"/>
    </xf>
    <xf numFmtId="3"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 fontId="0" fillId="0" borderId="1" xfId="0" applyNumberFormat="1" applyBorder="1">
      <alignment vertical="center"/>
    </xf>
    <xf numFmtId="0" fontId="0" fillId="0" borderId="2" xfId="0" applyBorder="1">
      <alignment vertical="center"/>
    </xf>
    <xf numFmtId="0" fontId="0" fillId="0" borderId="7" xfId="0" applyFill="1" applyBorder="1" applyAlignment="1">
      <alignment horizontal="center" vertical="center"/>
    </xf>
    <xf numFmtId="3" fontId="5" fillId="0" borderId="1" xfId="0" applyNumberFormat="1" applyFont="1" applyBorder="1" applyAlignment="1">
      <alignment horizontal="center" vertical="center"/>
    </xf>
    <xf numFmtId="0" fontId="0" fillId="0" borderId="11" xfId="0" applyBorder="1" applyAlignment="1">
      <alignment horizontal="center" vertical="center"/>
    </xf>
    <xf numFmtId="0" fontId="0" fillId="0" borderId="0" xfId="0" applyBorder="1">
      <alignment vertical="center"/>
    </xf>
    <xf numFmtId="0" fontId="0" fillId="0" borderId="7"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12" xfId="0" applyBorder="1">
      <alignment vertical="center"/>
    </xf>
    <xf numFmtId="176" fontId="0" fillId="0" borderId="12" xfId="0" quotePrefix="1" applyNumberFormat="1" applyBorder="1" applyAlignment="1">
      <alignment horizontal="center" vertical="center"/>
    </xf>
    <xf numFmtId="176" fontId="0" fillId="0" borderId="12" xfId="0" quotePrefix="1" applyNumberFormat="1" applyFill="1" applyBorder="1" applyAlignment="1">
      <alignment horizontal="center" vertical="center"/>
    </xf>
    <xf numFmtId="0" fontId="0" fillId="0" borderId="12" xfId="0" quotePrefix="1" applyBorder="1" applyAlignment="1">
      <alignment horizontal="center" vertical="center"/>
    </xf>
    <xf numFmtId="0" fontId="7" fillId="0" borderId="0" xfId="0" applyFont="1">
      <alignment vertical="center"/>
    </xf>
    <xf numFmtId="0" fontId="8" fillId="0" borderId="0" xfId="0" applyFont="1" applyAlignment="1">
      <alignment horizontal="right" vertical="center"/>
    </xf>
    <xf numFmtId="0" fontId="0" fillId="0" borderId="25" xfId="0" applyBorder="1" applyAlignment="1">
      <alignment horizontal="center" vertical="center"/>
    </xf>
    <xf numFmtId="176" fontId="0" fillId="0" borderId="25" xfId="0" applyNumberFormat="1" applyBorder="1">
      <alignment vertical="center"/>
    </xf>
    <xf numFmtId="176" fontId="0" fillId="0" borderId="0" xfId="0" applyNumberFormat="1" applyFill="1" applyBorder="1">
      <alignment vertical="center"/>
    </xf>
    <xf numFmtId="0" fontId="0" fillId="0" borderId="0" xfId="0" applyAlignment="1">
      <alignment horizontal="left" vertical="center"/>
    </xf>
    <xf numFmtId="3" fontId="0" fillId="0" borderId="0" xfId="0" applyNumberFormat="1">
      <alignment vertical="center"/>
    </xf>
    <xf numFmtId="179" fontId="0" fillId="0" borderId="1" xfId="0" applyNumberFormat="1" applyBorder="1">
      <alignment vertical="center"/>
    </xf>
    <xf numFmtId="0" fontId="0" fillId="0" borderId="26" xfId="0" applyBorder="1">
      <alignment vertical="center"/>
    </xf>
    <xf numFmtId="0" fontId="0" fillId="2" borderId="0" xfId="0" applyFill="1">
      <alignment vertical="center"/>
    </xf>
    <xf numFmtId="3" fontId="0" fillId="2" borderId="0" xfId="0" applyNumberFormat="1" applyFill="1">
      <alignment vertical="center"/>
    </xf>
    <xf numFmtId="176" fontId="0" fillId="2" borderId="0" xfId="0" applyNumberFormat="1" applyFill="1">
      <alignment vertical="center"/>
    </xf>
    <xf numFmtId="41" fontId="0" fillId="2" borderId="0" xfId="1" applyFont="1" applyFill="1">
      <alignment vertical="center"/>
    </xf>
    <xf numFmtId="176" fontId="0" fillId="2" borderId="1" xfId="0" applyNumberFormat="1" applyFill="1" applyBorder="1">
      <alignment vertical="center"/>
    </xf>
    <xf numFmtId="176" fontId="0" fillId="2" borderId="25" xfId="0" applyNumberFormat="1" applyFill="1" applyBorder="1">
      <alignment vertical="center"/>
    </xf>
    <xf numFmtId="176" fontId="0" fillId="2" borderId="1" xfId="1" applyNumberFormat="1" applyFont="1" applyFill="1" applyBorder="1">
      <alignment vertical="center"/>
    </xf>
    <xf numFmtId="41" fontId="0" fillId="0" borderId="0" xfId="1" applyFont="1">
      <alignment vertical="center"/>
    </xf>
    <xf numFmtId="180" fontId="0" fillId="0" borderId="0" xfId="40" applyNumberFormat="1" applyFont="1">
      <alignment vertical="center"/>
    </xf>
    <xf numFmtId="41" fontId="0" fillId="0" borderId="1" xfId="1" applyFont="1" applyBorder="1" applyAlignment="1">
      <alignment horizontal="center" vertical="center"/>
    </xf>
    <xf numFmtId="180" fontId="0" fillId="0" borderId="1" xfId="40" applyNumberFormat="1" applyFont="1" applyBorder="1" applyAlignment="1">
      <alignment horizontal="center" vertical="center"/>
    </xf>
    <xf numFmtId="0" fontId="0" fillId="0" borderId="0" xfId="0" applyFill="1">
      <alignment vertical="center"/>
    </xf>
    <xf numFmtId="176" fontId="0" fillId="0" borderId="1" xfId="0" applyNumberFormat="1" applyFill="1" applyBorder="1">
      <alignment vertical="center"/>
    </xf>
    <xf numFmtId="176" fontId="0" fillId="0" borderId="25" xfId="0" applyNumberFormat="1" applyFill="1" applyBorder="1">
      <alignment vertical="center"/>
    </xf>
    <xf numFmtId="176" fontId="0" fillId="0" borderId="28" xfId="0" applyNumberFormat="1" applyFill="1" applyBorder="1">
      <alignment vertical="center"/>
    </xf>
    <xf numFmtId="0" fontId="0" fillId="0" borderId="12" xfId="0" quotePrefix="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Alignment="1">
      <alignment horizontal="left" vertical="center"/>
    </xf>
    <xf numFmtId="0" fontId="27" fillId="0" borderId="0" xfId="0" applyFont="1">
      <alignment vertical="center"/>
    </xf>
    <xf numFmtId="0" fontId="0" fillId="0" borderId="1" xfId="0" applyFill="1" applyBorder="1">
      <alignment vertical="center"/>
    </xf>
    <xf numFmtId="176" fontId="0" fillId="22" borderId="1" xfId="0" applyNumberFormat="1" applyFill="1" applyBorder="1">
      <alignment vertical="center"/>
    </xf>
    <xf numFmtId="176" fontId="0" fillId="0" borderId="0" xfId="0" applyNumberFormat="1" applyFill="1">
      <alignment vertical="center"/>
    </xf>
    <xf numFmtId="0" fontId="0" fillId="0" borderId="2" xfId="0" applyBorder="1" applyAlignment="1">
      <alignment horizontal="center" vertical="center"/>
    </xf>
    <xf numFmtId="0" fontId="0" fillId="0" borderId="12" xfId="0" applyBorder="1" applyAlignment="1">
      <alignment horizontal="center" vertical="center"/>
    </xf>
    <xf numFmtId="176" fontId="0" fillId="0" borderId="2"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8"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27"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center" vertical="center"/>
    </xf>
    <xf numFmtId="176" fontId="5" fillId="0" borderId="1" xfId="0" applyNumberFormat="1" applyFont="1" applyBorder="1">
      <alignment vertical="center"/>
    </xf>
  </cellXfs>
  <cellStyles count="41">
    <cellStyle name="(모두 표시)" xfId="3"/>
    <cellStyle name=".xlc" xfId="4"/>
    <cellStyle name=".xld" xfId="5"/>
    <cellStyle name=".xlm" xfId="6"/>
    <cellStyle name=".xls" xfId="7"/>
    <cellStyle name=".xlt" xfId="8"/>
    <cellStyle name=".xlv" xfId="9"/>
    <cellStyle name="a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십시오.Mic" xfId="10"/>
    <cellStyle name="Criteria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 xfId="11"/>
    <cellStyle name="eria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십시오." xfId="12"/>
    <cellStyle name="ia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십시오.Mi" xfId="13"/>
    <cellStyle name="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십시오.Micr" xfId="14"/>
    <cellStyle name="ri" xfId="15"/>
    <cellStyle name="riaPrint_AreaPrint_TitlesRecorderData_FormAuto_ActivateAuto_DeactivateSheet_Title_FilterDatabase1WK? SettingsLoad_Chart_WndAFEMonospaceGridlinesProduct ID: 알 수 없는 사용자설치되지 않은 버전*.*메모리가 부족하여 Microsoft Office Excel을 실행할 수 없습니다. 다른 응용 프로그램을 닫은 후 다시 시도하십시오.M" xfId="16"/>
    <cellStyle name="데이터 영역" xfId="17"/>
    <cellStyle name="攀䌀爀椀琀攀爀椀愀" xfId="18"/>
    <cellStyle name="攀䌀爀椀琀攀爀椀愀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 xfId="19"/>
    <cellStyle name="攀䔀砀琀爀愀挀琀䐀愀琀愀戀愀猀攀䌀爀椀琀攀爀" xfId="20"/>
    <cellStyle name="백분율" xfId="40" builtinId="5"/>
    <cellStyle name="挀琀䐀愀琀愀戀愀猀攀䌀爀椀琀攀爀" xfId="21"/>
    <cellStyle name="猀攀䌀爀椀琀攀爀椀愀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 xfId="22"/>
    <cellStyle name="猀攀䔀砀琀爀愀挀琀䐀愀琀愀戀愀猀攀䌀爀椀琀攀爀椀" xfId="23"/>
    <cellStyle name="猀攀䔀砀琀爀愀挀琀䐀愀琀愀戀愀猀攀䌀爀椀琀攀爀椀愀倀" xfId="24"/>
    <cellStyle name="삽입" xfId="25"/>
    <cellStyle name="새로 만들기" xfId="26"/>
    <cellStyle name="쉼표 [0]" xfId="1" builtinId="6"/>
    <cellStyle name="쉼표 [0] 2" xfId="27"/>
    <cellStyle name="스타일 1" xfId="28"/>
    <cellStyle name="열 영역" xfId="29"/>
    <cellStyle name="椀愀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墳_xdcc2_Ⓜ⻆䴀椀" xfId="30"/>
    <cellStyle name="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墳_xdcc2_Ⓜ⻆䴀椀挀爀" xfId="31"/>
    <cellStyle name="추가 대상" xfId="32"/>
    <cellStyle name="페이지 영역" xfId="33"/>
    <cellStyle name="표준" xfId="0" builtinId="0"/>
    <cellStyle name="표준 2" xfId="2"/>
    <cellStyle name="피벗 테이블 보고서로 항목 끌기" xfId="34"/>
    <cellStyle name="琀攀爀椀愀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墳_xdcc2_Ⓜ" xfId="35"/>
    <cellStyle name="행 영역" xfId="36"/>
    <cellStyle name="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墳_xdcc2_Ⓜ⻆䴀椀挀爀漀" xfId="37"/>
    <cellStyle name="爀椀琀攀" xfId="38"/>
    <cellStyle name="爀椀琀攀爀椀愀倀爀椀渀琀开䄀爀攀愀倀爀椀渀琀开吀椀琀氀攀猀刀攀挀漀爀搀攀爀䐀愀琀愀开䘀漀爀洀䄀甀琀漀开䄀挀琀椀瘀愀琀攀䄀甀琀漀开䐀攀愀挀琀椀瘀愀琀攀匀栀攀攀琀开吀椀琀氀攀开䘀椀氀琀攀爀䐀愀琀愀戀愀猀攀㄀圀䬀㼀 匀攀琀琀椀渀最猀䰀漀愀搀开䌀栀愀爀琀开圀渀搀䄀䘀䔀䴀漀渀漀猀瀀愀挀攀䜀爀椀搀氀椀渀攀猀倀爀漀搀甀挀琀 䤀䐀㨀 䰀⃅᠀⃂였铅₲가꧀郆Ⓡ壁ᣎ살⃉䨀䃅⃇萀Ҽ⫈⸀⨀吀ꢺ겺¹€耀熽壈⃅䴀椀挀爀漀猀漀昀琀 伀昀昀椀挀攀 䔀砀挀攀氀䐀⃇观惕⃕᠀⃂였뗅죂⺲ 碲₹儀꧇⃆Ѐ峕ꢭ䒷⃇䂲⃇쐀⃖_xdcb2_⃂_xdc00_쓂墳" xfId="39"/>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42"/>
  <sheetViews>
    <sheetView zoomScale="85" zoomScaleNormal="85" zoomScaleSheetLayoutView="87" workbookViewId="0">
      <selection activeCell="F215" sqref="F215"/>
    </sheetView>
  </sheetViews>
  <sheetFormatPr defaultRowHeight="17" x14ac:dyDescent="0.45"/>
  <cols>
    <col min="1" max="1" width="5.25" style="1" bestFit="1" customWidth="1"/>
    <col min="2" max="2" width="15.08203125" style="1" customWidth="1"/>
    <col min="3" max="3" width="13.58203125" style="2" bestFit="1" customWidth="1"/>
    <col min="4" max="5" width="9.08203125" style="2" bestFit="1" customWidth="1"/>
    <col min="6" max="6" width="10" style="2" bestFit="1" customWidth="1"/>
    <col min="7" max="7" width="9.08203125" style="2" bestFit="1" customWidth="1"/>
    <col min="8" max="8" width="9.75" style="2" bestFit="1" customWidth="1"/>
    <col min="9" max="9" width="9.08203125" style="2" bestFit="1" customWidth="1"/>
    <col min="10" max="10" width="9.75" style="2" bestFit="1" customWidth="1"/>
    <col min="11" max="11" width="9.08203125" style="2" bestFit="1" customWidth="1"/>
    <col min="12" max="15" width="9" style="2"/>
    <col min="16" max="16" width="19.5" style="3" customWidth="1"/>
  </cols>
  <sheetData>
    <row r="1" spans="1:16" x14ac:dyDescent="0.45">
      <c r="A1" s="4"/>
      <c r="B1" s="4" t="s">
        <v>485</v>
      </c>
      <c r="C1" s="5" t="s">
        <v>1</v>
      </c>
      <c r="D1" s="5">
        <v>1</v>
      </c>
      <c r="E1" s="5">
        <v>2</v>
      </c>
      <c r="F1" s="5">
        <v>3</v>
      </c>
      <c r="G1" s="5">
        <v>4</v>
      </c>
      <c r="H1" s="5">
        <v>5</v>
      </c>
      <c r="I1" s="5">
        <v>6</v>
      </c>
      <c r="J1" s="5">
        <v>7</v>
      </c>
      <c r="K1" s="5">
        <v>8</v>
      </c>
      <c r="L1" s="5">
        <v>9</v>
      </c>
      <c r="M1" s="5">
        <v>10</v>
      </c>
      <c r="N1" s="5">
        <v>11</v>
      </c>
      <c r="O1" s="5">
        <v>12</v>
      </c>
      <c r="P1" s="6" t="s">
        <v>2</v>
      </c>
    </row>
    <row r="2" spans="1:16" x14ac:dyDescent="0.45">
      <c r="A2" s="4">
        <v>1</v>
      </c>
      <c r="B2" s="4" t="s">
        <v>3</v>
      </c>
      <c r="C2" s="7">
        <v>500000</v>
      </c>
      <c r="D2" s="7"/>
      <c r="E2" s="7">
        <v>250</v>
      </c>
      <c r="F2" s="7"/>
      <c r="G2" s="7"/>
      <c r="H2" s="7">
        <v>100</v>
      </c>
      <c r="I2" s="7"/>
      <c r="J2" s="7"/>
      <c r="K2" s="7"/>
      <c r="L2" s="7"/>
      <c r="M2" s="7"/>
      <c r="N2" s="7">
        <v>150</v>
      </c>
      <c r="O2" s="7"/>
      <c r="P2" s="6"/>
    </row>
    <row r="3" spans="1:16" x14ac:dyDescent="0.45">
      <c r="A3" s="4">
        <v>2</v>
      </c>
      <c r="B3" s="4" t="s">
        <v>4</v>
      </c>
      <c r="C3" s="7">
        <v>120000</v>
      </c>
      <c r="D3" s="7"/>
      <c r="E3" s="7"/>
      <c r="F3" s="7">
        <v>20</v>
      </c>
      <c r="G3" s="7"/>
      <c r="H3" s="7">
        <v>30</v>
      </c>
      <c r="I3" s="7">
        <v>30</v>
      </c>
      <c r="J3" s="7">
        <v>30</v>
      </c>
      <c r="K3" s="7"/>
      <c r="L3" s="7">
        <v>30</v>
      </c>
      <c r="M3" s="7">
        <v>30</v>
      </c>
      <c r="N3" s="7"/>
      <c r="O3" s="7"/>
      <c r="P3" s="6"/>
    </row>
    <row r="4" spans="1:16" x14ac:dyDescent="0.45">
      <c r="A4" s="4">
        <v>3</v>
      </c>
      <c r="B4" s="4" t="s">
        <v>277</v>
      </c>
      <c r="C4" s="7">
        <v>1000000</v>
      </c>
      <c r="D4" s="7"/>
      <c r="E4" s="7"/>
      <c r="F4" s="7">
        <v>1000</v>
      </c>
      <c r="G4" s="7"/>
      <c r="H4" s="7"/>
      <c r="I4" s="7"/>
      <c r="J4" s="7"/>
      <c r="K4" s="7"/>
      <c r="L4" s="7"/>
      <c r="M4" s="7"/>
      <c r="N4" s="7"/>
      <c r="O4" s="7"/>
      <c r="P4" s="6"/>
    </row>
    <row r="5" spans="1:16" x14ac:dyDescent="0.45">
      <c r="A5" s="4">
        <v>4</v>
      </c>
      <c r="B5" s="4" t="s">
        <v>418</v>
      </c>
      <c r="C5" s="7"/>
      <c r="D5" s="7"/>
      <c r="E5" s="7"/>
      <c r="F5" s="7"/>
      <c r="G5" s="7"/>
      <c r="H5" s="7"/>
      <c r="I5" s="7">
        <v>30</v>
      </c>
      <c r="J5" s="7"/>
      <c r="K5" s="7"/>
      <c r="L5" s="7"/>
      <c r="M5" s="7"/>
      <c r="N5" s="7"/>
      <c r="O5" s="7"/>
      <c r="P5" s="6"/>
    </row>
    <row r="6" spans="1:16" x14ac:dyDescent="0.45">
      <c r="A6" s="4">
        <v>5</v>
      </c>
      <c r="B6" s="4" t="s">
        <v>5</v>
      </c>
      <c r="C6" s="7">
        <v>800000</v>
      </c>
      <c r="D6" s="7"/>
      <c r="E6" s="7"/>
      <c r="F6" s="7">
        <v>160</v>
      </c>
      <c r="G6" s="7"/>
      <c r="H6" s="7">
        <v>80</v>
      </c>
      <c r="I6" s="7">
        <v>160</v>
      </c>
      <c r="J6" s="7">
        <v>80</v>
      </c>
      <c r="K6" s="7">
        <v>80</v>
      </c>
      <c r="L6" s="7">
        <v>80</v>
      </c>
      <c r="M6" s="7"/>
      <c r="N6" s="7">
        <v>80</v>
      </c>
      <c r="O6" s="7">
        <v>80</v>
      </c>
      <c r="P6" s="6"/>
    </row>
    <row r="7" spans="1:16" x14ac:dyDescent="0.45">
      <c r="A7" s="4">
        <v>6</v>
      </c>
      <c r="B7" s="4" t="s">
        <v>8</v>
      </c>
      <c r="C7" s="7">
        <v>10000000</v>
      </c>
      <c r="D7" s="7"/>
      <c r="E7" s="7"/>
      <c r="F7" s="7">
        <v>1000</v>
      </c>
      <c r="G7" s="7">
        <v>800</v>
      </c>
      <c r="H7" s="7">
        <v>200</v>
      </c>
      <c r="I7" s="7">
        <v>2000</v>
      </c>
      <c r="J7" s="7">
        <v>1000</v>
      </c>
      <c r="K7" s="7">
        <v>500</v>
      </c>
      <c r="L7" s="7">
        <v>500</v>
      </c>
      <c r="M7" s="7">
        <v>1000</v>
      </c>
      <c r="N7" s="7"/>
      <c r="O7" s="7">
        <v>3000</v>
      </c>
      <c r="P7" s="6"/>
    </row>
    <row r="8" spans="1:16" x14ac:dyDescent="0.45">
      <c r="A8" s="4">
        <v>7</v>
      </c>
      <c r="B8" s="4" t="s">
        <v>6</v>
      </c>
      <c r="C8" s="7">
        <v>2000000</v>
      </c>
      <c r="D8" s="7"/>
      <c r="E8" s="7"/>
      <c r="F8" s="7"/>
      <c r="G8" s="7"/>
      <c r="H8" s="7"/>
      <c r="I8" s="7">
        <v>300</v>
      </c>
      <c r="J8" s="7"/>
      <c r="K8" s="7"/>
      <c r="L8" s="7">
        <v>300</v>
      </c>
      <c r="M8" s="7"/>
      <c r="N8" s="7"/>
      <c r="O8" s="7">
        <v>400</v>
      </c>
      <c r="P8" s="6"/>
    </row>
    <row r="9" spans="1:16" x14ac:dyDescent="0.45">
      <c r="A9" s="4">
        <v>8</v>
      </c>
      <c r="B9" s="4" t="s">
        <v>7</v>
      </c>
      <c r="C9" s="7">
        <v>5000000</v>
      </c>
      <c r="D9" s="7"/>
      <c r="E9" s="7"/>
      <c r="F9" s="7">
        <v>2000</v>
      </c>
      <c r="G9" s="7">
        <v>1500</v>
      </c>
      <c r="H9" s="7"/>
      <c r="I9" s="7">
        <v>1500</v>
      </c>
      <c r="J9" s="7"/>
      <c r="K9" s="7"/>
      <c r="L9" s="7"/>
      <c r="M9" s="7"/>
      <c r="N9" s="7"/>
      <c r="O9" s="7"/>
      <c r="P9" s="6"/>
    </row>
    <row r="10" spans="1:16" x14ac:dyDescent="0.45">
      <c r="A10" s="4">
        <v>9</v>
      </c>
      <c r="B10" s="4" t="s">
        <v>9</v>
      </c>
      <c r="C10" s="7">
        <v>10000000</v>
      </c>
      <c r="D10" s="7"/>
      <c r="E10" s="7"/>
      <c r="F10" s="7">
        <v>10000</v>
      </c>
      <c r="G10" s="7"/>
      <c r="H10" s="7">
        <v>150</v>
      </c>
      <c r="I10" s="7"/>
      <c r="J10" s="7"/>
      <c r="K10" s="7"/>
      <c r="L10" s="7"/>
      <c r="M10" s="7"/>
      <c r="N10" s="7"/>
      <c r="O10" s="7"/>
      <c r="P10" s="6"/>
    </row>
    <row r="11" spans="1:16" x14ac:dyDescent="0.45">
      <c r="A11" s="4">
        <v>10</v>
      </c>
      <c r="B11" s="4" t="s">
        <v>10</v>
      </c>
      <c r="C11" s="7">
        <v>1000000</v>
      </c>
      <c r="D11" s="7"/>
      <c r="E11" s="7"/>
      <c r="F11" s="7">
        <v>500</v>
      </c>
      <c r="G11" s="7"/>
      <c r="H11" s="7"/>
      <c r="I11" s="7">
        <v>500</v>
      </c>
      <c r="J11" s="7"/>
      <c r="K11" s="7"/>
      <c r="L11" s="7"/>
      <c r="M11" s="7"/>
      <c r="N11" s="7"/>
      <c r="O11" s="7"/>
      <c r="P11" s="6"/>
    </row>
    <row r="12" spans="1:16" x14ac:dyDescent="0.45">
      <c r="A12" s="4">
        <v>11</v>
      </c>
      <c r="B12" s="4" t="s">
        <v>11</v>
      </c>
      <c r="C12" s="7">
        <v>2000000</v>
      </c>
      <c r="D12" s="7"/>
      <c r="E12" s="7"/>
      <c r="F12" s="7"/>
      <c r="G12" s="7">
        <v>3200</v>
      </c>
      <c r="H12" s="7"/>
      <c r="I12" s="7"/>
      <c r="J12" s="7"/>
      <c r="K12" s="7"/>
      <c r="L12" s="7"/>
      <c r="M12" s="7"/>
      <c r="N12" s="7"/>
      <c r="O12" s="7"/>
      <c r="P12" s="6"/>
    </row>
    <row r="13" spans="1:16" x14ac:dyDescent="0.45">
      <c r="A13" s="4">
        <v>12</v>
      </c>
      <c r="B13" s="4" t="s">
        <v>12</v>
      </c>
      <c r="C13" s="7">
        <v>10000000</v>
      </c>
      <c r="D13" s="7"/>
      <c r="E13" s="7"/>
      <c r="F13" s="7"/>
      <c r="G13" s="7"/>
      <c r="H13" s="7"/>
      <c r="I13" s="7"/>
      <c r="J13" s="7"/>
      <c r="K13" s="7"/>
      <c r="L13" s="7"/>
      <c r="M13" s="7">
        <v>10000</v>
      </c>
      <c r="N13" s="7"/>
      <c r="O13" s="7"/>
      <c r="P13" s="6"/>
    </row>
    <row r="14" spans="1:16" x14ac:dyDescent="0.45">
      <c r="A14" s="4">
        <v>13</v>
      </c>
      <c r="B14" s="4" t="s">
        <v>13</v>
      </c>
      <c r="C14" s="7">
        <v>100000</v>
      </c>
      <c r="D14" s="7"/>
      <c r="E14" s="7"/>
      <c r="F14" s="7"/>
      <c r="G14" s="7"/>
      <c r="H14" s="7"/>
      <c r="I14" s="7"/>
      <c r="J14" s="7"/>
      <c r="K14" s="7"/>
      <c r="L14" s="7"/>
      <c r="M14" s="7"/>
      <c r="N14" s="7"/>
      <c r="O14" s="7"/>
      <c r="P14" s="6"/>
    </row>
    <row r="15" spans="1:16" x14ac:dyDescent="0.45">
      <c r="A15" s="4">
        <v>14</v>
      </c>
      <c r="B15" s="4" t="s">
        <v>14</v>
      </c>
      <c r="C15" s="7">
        <v>500000</v>
      </c>
      <c r="D15" s="7"/>
      <c r="E15" s="7"/>
      <c r="F15" s="7"/>
      <c r="G15" s="7"/>
      <c r="H15" s="7"/>
      <c r="I15" s="7"/>
      <c r="J15" s="7"/>
      <c r="K15" s="7"/>
      <c r="L15" s="7"/>
      <c r="M15" s="7">
        <v>500</v>
      </c>
      <c r="N15" s="7"/>
      <c r="O15" s="7"/>
      <c r="P15" s="6"/>
    </row>
    <row r="16" spans="1:16" x14ac:dyDescent="0.45">
      <c r="A16" s="4">
        <v>15</v>
      </c>
      <c r="B16" s="4" t="s">
        <v>15</v>
      </c>
      <c r="C16" s="7">
        <v>100000</v>
      </c>
      <c r="D16" s="7"/>
      <c r="E16" s="7"/>
      <c r="F16" s="7"/>
      <c r="G16" s="7"/>
      <c r="H16" s="7"/>
      <c r="I16" s="7"/>
      <c r="J16" s="7"/>
      <c r="K16" s="7"/>
      <c r="L16" s="7"/>
      <c r="M16" s="7">
        <v>500</v>
      </c>
      <c r="N16" s="7"/>
      <c r="O16" s="7"/>
      <c r="P16" s="6"/>
    </row>
    <row r="17" spans="1:16" x14ac:dyDescent="0.45">
      <c r="A17" s="4">
        <v>16</v>
      </c>
      <c r="B17" s="4" t="s">
        <v>16</v>
      </c>
      <c r="C17" s="7">
        <v>10000000</v>
      </c>
      <c r="D17" s="7"/>
      <c r="E17" s="7"/>
      <c r="F17" s="7"/>
      <c r="G17" s="7"/>
      <c r="H17" s="7">
        <v>10000</v>
      </c>
      <c r="I17" s="7"/>
      <c r="J17" s="7"/>
      <c r="K17" s="7"/>
      <c r="L17" s="7"/>
      <c r="M17" s="7"/>
      <c r="N17" s="7"/>
      <c r="O17" s="7"/>
      <c r="P17" s="6"/>
    </row>
    <row r="18" spans="1:16" x14ac:dyDescent="0.45">
      <c r="A18" s="4">
        <v>17</v>
      </c>
      <c r="B18" s="4" t="s">
        <v>185</v>
      </c>
      <c r="C18" s="7">
        <v>1000000</v>
      </c>
      <c r="D18" s="7"/>
      <c r="E18" s="7"/>
      <c r="F18" s="7">
        <v>200</v>
      </c>
      <c r="G18" s="7"/>
      <c r="H18" s="7"/>
      <c r="I18" s="7"/>
      <c r="J18" s="7"/>
      <c r="K18" s="7"/>
      <c r="L18" s="7"/>
      <c r="M18" s="7"/>
      <c r="N18" s="7"/>
      <c r="O18" s="7"/>
      <c r="P18" s="6"/>
    </row>
    <row r="19" spans="1:16" x14ac:dyDescent="0.45">
      <c r="A19" s="4">
        <v>18</v>
      </c>
      <c r="B19" s="4" t="s">
        <v>17</v>
      </c>
      <c r="C19" s="7">
        <v>1500000</v>
      </c>
      <c r="D19" s="7"/>
      <c r="E19" s="7"/>
      <c r="F19" s="7">
        <v>1500</v>
      </c>
      <c r="G19" s="7"/>
      <c r="H19" s="7"/>
      <c r="I19" s="7"/>
      <c r="J19" s="7">
        <v>250</v>
      </c>
      <c r="K19" s="7"/>
      <c r="L19" s="7"/>
      <c r="M19" s="7"/>
      <c r="N19" s="7"/>
      <c r="O19" s="7"/>
      <c r="P19" s="6"/>
    </row>
    <row r="20" spans="1:16" x14ac:dyDescent="0.45">
      <c r="A20" s="4">
        <v>19</v>
      </c>
      <c r="B20" s="4" t="s">
        <v>18</v>
      </c>
      <c r="C20" s="7">
        <v>4000000</v>
      </c>
      <c r="D20" s="7"/>
      <c r="E20" s="7"/>
      <c r="F20" s="7">
        <v>4000</v>
      </c>
      <c r="G20" s="7"/>
      <c r="H20" s="7"/>
      <c r="I20" s="7"/>
      <c r="J20" s="7"/>
      <c r="K20" s="7"/>
      <c r="L20" s="7"/>
      <c r="M20" s="7"/>
      <c r="N20" s="7"/>
      <c r="O20" s="7"/>
      <c r="P20" s="6"/>
    </row>
    <row r="21" spans="1:16" x14ac:dyDescent="0.45">
      <c r="A21" s="4">
        <v>20</v>
      </c>
      <c r="B21" s="4" t="s">
        <v>19</v>
      </c>
      <c r="C21" s="7">
        <v>1000000</v>
      </c>
      <c r="D21" s="7"/>
      <c r="E21" s="7"/>
      <c r="F21" s="7"/>
      <c r="G21" s="7">
        <v>200</v>
      </c>
      <c r="H21" s="7"/>
      <c r="I21" s="7"/>
      <c r="J21" s="7"/>
      <c r="K21" s="7">
        <v>800</v>
      </c>
      <c r="L21" s="7"/>
      <c r="M21" s="7"/>
      <c r="N21" s="7"/>
      <c r="O21" s="7"/>
      <c r="P21" s="6"/>
    </row>
    <row r="22" spans="1:16" x14ac:dyDescent="0.45">
      <c r="A22" s="4">
        <v>21</v>
      </c>
      <c r="B22" s="4" t="s">
        <v>20</v>
      </c>
      <c r="C22" s="7">
        <v>2000000</v>
      </c>
      <c r="D22" s="7"/>
      <c r="E22" s="7"/>
      <c r="F22" s="7"/>
      <c r="G22" s="7"/>
      <c r="H22" s="7"/>
      <c r="I22" s="7"/>
      <c r="J22" s="7"/>
      <c r="K22" s="7"/>
      <c r="L22" s="7"/>
      <c r="M22" s="7"/>
      <c r="N22" s="7"/>
      <c r="O22" s="7"/>
      <c r="P22" s="6"/>
    </row>
    <row r="23" spans="1:16" x14ac:dyDescent="0.45">
      <c r="A23" s="4">
        <v>22</v>
      </c>
      <c r="B23" s="4" t="s">
        <v>285</v>
      </c>
      <c r="C23" s="7"/>
      <c r="D23" s="7"/>
      <c r="E23" s="7"/>
      <c r="F23" s="7"/>
      <c r="G23" s="7">
        <v>20</v>
      </c>
      <c r="H23" s="7"/>
      <c r="I23" s="7"/>
      <c r="J23" s="7"/>
      <c r="K23" s="7"/>
      <c r="L23" s="7"/>
      <c r="M23" s="7"/>
      <c r="N23" s="7"/>
      <c r="O23" s="7"/>
      <c r="P23" s="6"/>
    </row>
    <row r="24" spans="1:16" x14ac:dyDescent="0.45">
      <c r="A24" s="4">
        <v>23</v>
      </c>
      <c r="B24" s="4" t="s">
        <v>187</v>
      </c>
      <c r="C24" s="7"/>
      <c r="D24" s="7"/>
      <c r="E24" s="7"/>
      <c r="F24" s="7">
        <v>50</v>
      </c>
      <c r="G24" s="7"/>
      <c r="H24" s="7"/>
      <c r="I24" s="7"/>
      <c r="J24" s="7"/>
      <c r="K24" s="7"/>
      <c r="L24" s="7">
        <v>100</v>
      </c>
      <c r="M24" s="7"/>
      <c r="N24" s="7"/>
      <c r="O24" s="7"/>
      <c r="P24" s="6"/>
    </row>
    <row r="25" spans="1:16" x14ac:dyDescent="0.45">
      <c r="A25" s="4">
        <v>24</v>
      </c>
      <c r="B25" s="4" t="s">
        <v>21</v>
      </c>
      <c r="C25" s="7">
        <v>8000000</v>
      </c>
      <c r="D25" s="7"/>
      <c r="E25" s="7"/>
      <c r="F25" s="7"/>
      <c r="G25" s="7">
        <v>8000</v>
      </c>
      <c r="H25" s="7"/>
      <c r="I25" s="7"/>
      <c r="J25" s="7"/>
      <c r="K25" s="7"/>
      <c r="L25" s="7"/>
      <c r="M25" s="7"/>
      <c r="N25" s="7"/>
      <c r="O25" s="7"/>
      <c r="P25" s="6"/>
    </row>
    <row r="26" spans="1:16" x14ac:dyDescent="0.45">
      <c r="A26" s="4">
        <v>25</v>
      </c>
      <c r="B26" s="4" t="s">
        <v>22</v>
      </c>
      <c r="C26" s="7">
        <v>6000000</v>
      </c>
      <c r="D26" s="7"/>
      <c r="E26" s="7"/>
      <c r="F26" s="7"/>
      <c r="G26" s="7"/>
      <c r="H26" s="7"/>
      <c r="I26" s="7"/>
      <c r="J26" s="7"/>
      <c r="K26" s="7"/>
      <c r="L26" s="7"/>
      <c r="M26" s="7">
        <v>6000</v>
      </c>
      <c r="N26" s="7">
        <v>200</v>
      </c>
      <c r="O26" s="7">
        <v>200</v>
      </c>
      <c r="P26" s="6"/>
    </row>
    <row r="27" spans="1:16" x14ac:dyDescent="0.45">
      <c r="A27" s="4">
        <v>26</v>
      </c>
      <c r="B27" s="4" t="s">
        <v>23</v>
      </c>
      <c r="C27" s="7">
        <v>100000</v>
      </c>
      <c r="D27" s="7"/>
      <c r="E27" s="7"/>
      <c r="F27" s="7">
        <v>100</v>
      </c>
      <c r="G27" s="7"/>
      <c r="H27" s="7">
        <v>100</v>
      </c>
      <c r="I27" s="7">
        <v>100</v>
      </c>
      <c r="J27" s="7">
        <v>100</v>
      </c>
      <c r="K27" s="7">
        <v>100</v>
      </c>
      <c r="L27" s="7">
        <v>200</v>
      </c>
      <c r="M27" s="7">
        <v>100</v>
      </c>
      <c r="N27" s="7"/>
      <c r="O27" s="7">
        <v>100</v>
      </c>
      <c r="P27" s="6"/>
    </row>
    <row r="28" spans="1:16" x14ac:dyDescent="0.45">
      <c r="A28" s="4">
        <v>27</v>
      </c>
      <c r="B28" s="4" t="s">
        <v>24</v>
      </c>
      <c r="C28" s="7">
        <v>1000000</v>
      </c>
      <c r="D28" s="7">
        <v>50</v>
      </c>
      <c r="E28" s="7"/>
      <c r="F28" s="7">
        <v>200</v>
      </c>
      <c r="G28" s="7"/>
      <c r="H28" s="7">
        <v>100</v>
      </c>
      <c r="I28" s="7">
        <v>200</v>
      </c>
      <c r="J28" s="7"/>
      <c r="K28" s="7">
        <v>100</v>
      </c>
      <c r="L28" s="7">
        <v>200</v>
      </c>
      <c r="M28" s="7"/>
      <c r="N28" s="7">
        <v>100</v>
      </c>
      <c r="O28" s="7">
        <v>100</v>
      </c>
      <c r="P28" s="6"/>
    </row>
    <row r="29" spans="1:16" x14ac:dyDescent="0.45">
      <c r="A29" s="4">
        <v>28</v>
      </c>
      <c r="B29" s="4" t="s">
        <v>25</v>
      </c>
      <c r="C29" s="7">
        <v>5000000</v>
      </c>
      <c r="D29" s="7"/>
      <c r="E29" s="7">
        <v>500</v>
      </c>
      <c r="F29" s="7"/>
      <c r="G29" s="7"/>
      <c r="H29" s="7">
        <v>1000</v>
      </c>
      <c r="I29" s="7"/>
      <c r="J29" s="7">
        <v>500</v>
      </c>
      <c r="K29" s="7"/>
      <c r="L29" s="7">
        <v>500</v>
      </c>
      <c r="M29" s="7"/>
      <c r="N29" s="7"/>
      <c r="O29" s="7">
        <v>2500</v>
      </c>
      <c r="P29" s="6"/>
    </row>
    <row r="30" spans="1:16" x14ac:dyDescent="0.45">
      <c r="A30" s="4">
        <v>29</v>
      </c>
      <c r="B30" s="4" t="s">
        <v>26</v>
      </c>
      <c r="C30" s="7">
        <v>1000000</v>
      </c>
      <c r="D30" s="7"/>
      <c r="E30" s="7">
        <v>100</v>
      </c>
      <c r="F30" s="7">
        <v>2100</v>
      </c>
      <c r="G30" s="7">
        <v>100</v>
      </c>
      <c r="H30" s="7">
        <v>100</v>
      </c>
      <c r="I30" s="7">
        <v>200</v>
      </c>
      <c r="J30" s="7">
        <v>100</v>
      </c>
      <c r="K30" s="7">
        <v>100</v>
      </c>
      <c r="L30" s="7"/>
      <c r="M30" s="7">
        <v>100</v>
      </c>
      <c r="N30" s="7">
        <v>100</v>
      </c>
      <c r="O30" s="7">
        <v>200</v>
      </c>
      <c r="P30" s="6"/>
    </row>
    <row r="31" spans="1:16" x14ac:dyDescent="0.45">
      <c r="A31" s="4">
        <v>30</v>
      </c>
      <c r="B31" s="4" t="s">
        <v>249</v>
      </c>
      <c r="C31" s="7"/>
      <c r="D31" s="7"/>
      <c r="E31" s="7"/>
      <c r="F31" s="7">
        <v>500</v>
      </c>
      <c r="G31" s="7"/>
      <c r="H31" s="7"/>
      <c r="I31" s="7"/>
      <c r="J31" s="7"/>
      <c r="K31" s="7"/>
      <c r="L31" s="7"/>
      <c r="M31" s="7"/>
      <c r="N31" s="7"/>
      <c r="O31" s="7"/>
      <c r="P31" s="6"/>
    </row>
    <row r="32" spans="1:16" x14ac:dyDescent="0.45">
      <c r="A32" s="4">
        <v>31</v>
      </c>
      <c r="B32" s="4" t="s">
        <v>27</v>
      </c>
      <c r="C32" s="7">
        <v>1000000</v>
      </c>
      <c r="D32" s="7"/>
      <c r="E32" s="7"/>
      <c r="F32" s="7">
        <v>100</v>
      </c>
      <c r="G32" s="7">
        <v>50</v>
      </c>
      <c r="H32" s="7"/>
      <c r="I32" s="7">
        <v>100</v>
      </c>
      <c r="J32" s="7">
        <v>500</v>
      </c>
      <c r="K32" s="7">
        <v>50</v>
      </c>
      <c r="L32" s="7">
        <v>50</v>
      </c>
      <c r="M32" s="7">
        <v>50</v>
      </c>
      <c r="N32" s="7">
        <v>50</v>
      </c>
      <c r="O32" s="7">
        <v>50</v>
      </c>
      <c r="P32" s="6"/>
    </row>
    <row r="33" spans="1:16" x14ac:dyDescent="0.45">
      <c r="A33" s="4">
        <v>32</v>
      </c>
      <c r="B33" s="4" t="s">
        <v>182</v>
      </c>
      <c r="C33" s="7"/>
      <c r="D33" s="7">
        <v>30</v>
      </c>
      <c r="E33" s="7"/>
      <c r="F33" s="7"/>
      <c r="G33" s="7"/>
      <c r="H33" s="7"/>
      <c r="I33" s="7"/>
      <c r="J33" s="7"/>
      <c r="K33" s="7"/>
      <c r="L33" s="7"/>
      <c r="M33" s="7"/>
      <c r="N33" s="7"/>
      <c r="O33" s="7"/>
      <c r="P33" s="6"/>
    </row>
    <row r="34" spans="1:16" x14ac:dyDescent="0.45">
      <c r="A34" s="4">
        <v>33</v>
      </c>
      <c r="B34" s="4" t="s">
        <v>419</v>
      </c>
      <c r="C34" s="7"/>
      <c r="D34" s="7"/>
      <c r="E34" s="7"/>
      <c r="F34" s="7"/>
      <c r="G34" s="7"/>
      <c r="H34" s="7"/>
      <c r="I34" s="7">
        <v>100</v>
      </c>
      <c r="J34" s="7"/>
      <c r="K34" s="7"/>
      <c r="L34" s="7"/>
      <c r="M34" s="7"/>
      <c r="N34" s="7"/>
      <c r="O34" s="7"/>
      <c r="P34" s="6"/>
    </row>
    <row r="35" spans="1:16" x14ac:dyDescent="0.45">
      <c r="A35" s="4">
        <v>34</v>
      </c>
      <c r="B35" s="4" t="s">
        <v>28</v>
      </c>
      <c r="C35" s="7">
        <v>3000000</v>
      </c>
      <c r="D35" s="7"/>
      <c r="E35" s="7"/>
      <c r="F35" s="7"/>
      <c r="G35" s="7"/>
      <c r="H35" s="7"/>
      <c r="I35" s="7">
        <v>300</v>
      </c>
      <c r="J35" s="7"/>
      <c r="K35" s="7">
        <v>300</v>
      </c>
      <c r="L35" s="7">
        <v>1400</v>
      </c>
      <c r="M35" s="7"/>
      <c r="N35" s="7">
        <v>500</v>
      </c>
      <c r="O35" s="7"/>
      <c r="P35" s="6"/>
    </row>
    <row r="36" spans="1:16" x14ac:dyDescent="0.45">
      <c r="A36" s="4">
        <v>35</v>
      </c>
      <c r="B36" s="4" t="s">
        <v>29</v>
      </c>
      <c r="C36" s="7">
        <v>1000000</v>
      </c>
      <c r="D36" s="7"/>
      <c r="E36" s="7"/>
      <c r="F36" s="7"/>
      <c r="G36" s="7"/>
      <c r="H36" s="7">
        <v>1000</v>
      </c>
      <c r="I36" s="7"/>
      <c r="J36" s="7"/>
      <c r="K36" s="7"/>
      <c r="L36" s="7"/>
      <c r="M36" s="7"/>
      <c r="N36" s="7"/>
      <c r="O36" s="7"/>
      <c r="P36" s="6"/>
    </row>
    <row r="37" spans="1:16" x14ac:dyDescent="0.45">
      <c r="A37" s="4">
        <v>36</v>
      </c>
      <c r="B37" s="4" t="s">
        <v>273</v>
      </c>
      <c r="C37" s="7"/>
      <c r="D37" s="7"/>
      <c r="E37" s="7"/>
      <c r="F37" s="7">
        <v>100</v>
      </c>
      <c r="G37" s="7"/>
      <c r="H37" s="7"/>
      <c r="I37" s="7"/>
      <c r="J37" s="7"/>
      <c r="K37" s="7"/>
      <c r="L37" s="7"/>
      <c r="M37" s="7"/>
      <c r="N37" s="7"/>
      <c r="O37" s="7"/>
      <c r="P37" s="6"/>
    </row>
    <row r="38" spans="1:16" x14ac:dyDescent="0.45">
      <c r="A38" s="4">
        <v>37</v>
      </c>
      <c r="B38" s="4" t="s">
        <v>189</v>
      </c>
      <c r="C38" s="7"/>
      <c r="D38" s="7"/>
      <c r="E38" s="7"/>
      <c r="F38" s="7">
        <v>100</v>
      </c>
      <c r="G38" s="7"/>
      <c r="H38" s="7"/>
      <c r="I38" s="7"/>
      <c r="J38" s="7"/>
      <c r="K38" s="7"/>
      <c r="L38" s="7"/>
      <c r="M38" s="7"/>
      <c r="N38" s="7"/>
      <c r="O38" s="7"/>
      <c r="P38" s="6"/>
    </row>
    <row r="39" spans="1:16" x14ac:dyDescent="0.45">
      <c r="A39" s="4">
        <v>38</v>
      </c>
      <c r="B39" s="4" t="s">
        <v>30</v>
      </c>
      <c r="C39" s="7">
        <v>1000000</v>
      </c>
      <c r="D39" s="7"/>
      <c r="E39" s="7"/>
      <c r="F39" s="7">
        <v>200</v>
      </c>
      <c r="G39" s="7"/>
      <c r="H39" s="7"/>
      <c r="I39" s="7"/>
      <c r="J39" s="7"/>
      <c r="K39" s="7"/>
      <c r="L39" s="7"/>
      <c r="M39" s="7"/>
      <c r="N39" s="7"/>
      <c r="O39" s="7">
        <v>1000</v>
      </c>
      <c r="P39" s="6"/>
    </row>
    <row r="40" spans="1:16" x14ac:dyDescent="0.45">
      <c r="A40" s="4">
        <v>39</v>
      </c>
      <c r="B40" s="4" t="s">
        <v>428</v>
      </c>
      <c r="C40" s="7"/>
      <c r="D40" s="7"/>
      <c r="E40" s="7"/>
      <c r="F40" s="7"/>
      <c r="G40" s="7"/>
      <c r="H40" s="7"/>
      <c r="I40" s="7">
        <v>300</v>
      </c>
      <c r="J40" s="7"/>
      <c r="K40" s="7"/>
      <c r="L40" s="7"/>
      <c r="M40" s="7"/>
      <c r="N40" s="7"/>
      <c r="O40" s="7"/>
      <c r="P40" s="6"/>
    </row>
    <row r="41" spans="1:16" x14ac:dyDescent="0.45">
      <c r="A41" s="4">
        <v>40</v>
      </c>
      <c r="B41" s="4" t="s">
        <v>31</v>
      </c>
      <c r="C41" s="7">
        <v>1000000</v>
      </c>
      <c r="D41" s="7"/>
      <c r="E41" s="7"/>
      <c r="F41" s="7"/>
      <c r="G41" s="7"/>
      <c r="H41" s="7"/>
      <c r="I41" s="7"/>
      <c r="J41" s="7"/>
      <c r="K41" s="7">
        <v>1000</v>
      </c>
      <c r="L41" s="7"/>
      <c r="M41" s="7"/>
      <c r="N41" s="7"/>
      <c r="O41" s="7"/>
      <c r="P41" s="6"/>
    </row>
    <row r="42" spans="1:16" x14ac:dyDescent="0.45">
      <c r="A42" s="4">
        <v>41</v>
      </c>
      <c r="B42" s="4" t="s">
        <v>420</v>
      </c>
      <c r="C42" s="7"/>
      <c r="D42" s="7"/>
      <c r="E42" s="7"/>
      <c r="F42" s="7"/>
      <c r="G42" s="7"/>
      <c r="H42" s="7"/>
      <c r="I42" s="7">
        <v>100</v>
      </c>
      <c r="J42" s="7"/>
      <c r="K42" s="7"/>
      <c r="L42" s="7"/>
      <c r="M42" s="7"/>
      <c r="N42" s="7"/>
      <c r="O42" s="7"/>
      <c r="P42" s="6"/>
    </row>
    <row r="43" spans="1:16" x14ac:dyDescent="0.45">
      <c r="A43" s="4">
        <v>42</v>
      </c>
      <c r="B43" s="4" t="s">
        <v>32</v>
      </c>
      <c r="C43" s="7">
        <v>5000000</v>
      </c>
      <c r="D43" s="7"/>
      <c r="E43" s="7">
        <v>500</v>
      </c>
      <c r="F43" s="7">
        <v>500</v>
      </c>
      <c r="G43" s="7">
        <v>500</v>
      </c>
      <c r="H43" s="7">
        <v>500</v>
      </c>
      <c r="I43" s="7">
        <v>500</v>
      </c>
      <c r="J43" s="7">
        <v>500</v>
      </c>
      <c r="K43" s="7">
        <v>500</v>
      </c>
      <c r="L43" s="7">
        <v>1500</v>
      </c>
      <c r="M43" s="7"/>
      <c r="N43" s="7"/>
      <c r="O43" s="7"/>
      <c r="P43" s="6"/>
    </row>
    <row r="44" spans="1:16" x14ac:dyDescent="0.45">
      <c r="A44" s="4">
        <v>43</v>
      </c>
      <c r="B44" s="4" t="s">
        <v>33</v>
      </c>
      <c r="C44" s="7">
        <v>1000000</v>
      </c>
      <c r="D44" s="7"/>
      <c r="E44" s="7"/>
      <c r="F44" s="7"/>
      <c r="G44" s="7">
        <v>500</v>
      </c>
      <c r="H44" s="7"/>
      <c r="I44" s="7">
        <v>200</v>
      </c>
      <c r="J44" s="7">
        <v>200</v>
      </c>
      <c r="K44" s="7">
        <v>100</v>
      </c>
      <c r="L44" s="7"/>
      <c r="M44" s="7"/>
      <c r="N44" s="7"/>
      <c r="O44" s="7"/>
      <c r="P44" s="6"/>
    </row>
    <row r="45" spans="1:16" x14ac:dyDescent="0.45">
      <c r="A45" s="4">
        <v>44</v>
      </c>
      <c r="B45" s="16" t="s">
        <v>289</v>
      </c>
      <c r="C45" s="7"/>
      <c r="D45" s="7"/>
      <c r="E45" s="7"/>
      <c r="F45" s="7"/>
      <c r="G45" s="13" t="s">
        <v>302</v>
      </c>
      <c r="H45" s="7"/>
      <c r="I45" s="7"/>
      <c r="J45" s="7"/>
      <c r="K45" s="7"/>
      <c r="L45" s="7"/>
      <c r="M45" s="7"/>
      <c r="N45" s="7"/>
      <c r="O45" s="7"/>
      <c r="P45" s="6"/>
    </row>
    <row r="46" spans="1:16" x14ac:dyDescent="0.45">
      <c r="A46" s="4">
        <v>45</v>
      </c>
      <c r="B46" s="4" t="s">
        <v>34</v>
      </c>
      <c r="C46" s="7">
        <v>2000000</v>
      </c>
      <c r="D46" s="7"/>
      <c r="E46" s="7">
        <v>200</v>
      </c>
      <c r="F46" s="7"/>
      <c r="G46" s="7">
        <v>200</v>
      </c>
      <c r="H46" s="7">
        <v>200</v>
      </c>
      <c r="I46" s="7">
        <v>200</v>
      </c>
      <c r="J46" s="7"/>
      <c r="K46" s="7"/>
      <c r="L46" s="7">
        <v>200</v>
      </c>
      <c r="M46" s="7"/>
      <c r="N46" s="7">
        <v>200</v>
      </c>
      <c r="O46" s="7">
        <v>200</v>
      </c>
      <c r="P46" s="6"/>
    </row>
    <row r="47" spans="1:16" x14ac:dyDescent="0.45">
      <c r="A47" s="4">
        <v>46</v>
      </c>
      <c r="B47" s="4" t="s">
        <v>35</v>
      </c>
      <c r="C47" s="7">
        <v>10000000</v>
      </c>
      <c r="D47" s="7"/>
      <c r="E47" s="7"/>
      <c r="F47" s="7"/>
      <c r="G47" s="7">
        <v>10000</v>
      </c>
      <c r="H47" s="7"/>
      <c r="I47" s="7"/>
      <c r="J47" s="7"/>
      <c r="K47" s="7"/>
      <c r="L47" s="7"/>
      <c r="M47" s="7"/>
      <c r="N47" s="7">
        <v>1000</v>
      </c>
      <c r="O47" s="7"/>
      <c r="P47" s="6"/>
    </row>
    <row r="48" spans="1:16" x14ac:dyDescent="0.45">
      <c r="A48" s="4">
        <v>47</v>
      </c>
      <c r="B48" s="4" t="s">
        <v>274</v>
      </c>
      <c r="C48" s="7"/>
      <c r="D48" s="7"/>
      <c r="E48" s="7"/>
      <c r="F48" s="7">
        <v>30</v>
      </c>
      <c r="G48" s="7"/>
      <c r="H48" s="7">
        <v>30</v>
      </c>
      <c r="I48" s="7"/>
      <c r="J48" s="7"/>
      <c r="K48" s="7"/>
      <c r="L48" s="7"/>
      <c r="M48" s="7"/>
      <c r="N48" s="7"/>
      <c r="O48" s="7"/>
      <c r="P48" s="6"/>
    </row>
    <row r="49" spans="1:16" x14ac:dyDescent="0.45">
      <c r="A49" s="4">
        <v>48</v>
      </c>
      <c r="B49" s="4" t="s">
        <v>190</v>
      </c>
      <c r="C49" s="7"/>
      <c r="D49" s="7"/>
      <c r="E49" s="7"/>
      <c r="F49" s="7">
        <v>1000</v>
      </c>
      <c r="G49" s="7"/>
      <c r="H49" s="7"/>
      <c r="I49" s="7"/>
      <c r="J49" s="7"/>
      <c r="K49" s="7"/>
      <c r="L49" s="7"/>
      <c r="M49" s="7"/>
      <c r="N49" s="7"/>
      <c r="O49" s="7"/>
      <c r="P49" s="6"/>
    </row>
    <row r="50" spans="1:16" x14ac:dyDescent="0.45">
      <c r="A50" s="4">
        <v>49</v>
      </c>
      <c r="B50" s="4" t="s">
        <v>36</v>
      </c>
      <c r="C50" s="7">
        <v>2000000</v>
      </c>
      <c r="D50" s="7"/>
      <c r="E50" s="7"/>
      <c r="F50" s="7">
        <v>2000</v>
      </c>
      <c r="G50" s="7"/>
      <c r="H50" s="7"/>
      <c r="I50" s="7"/>
      <c r="J50" s="7"/>
      <c r="K50" s="7"/>
      <c r="L50" s="7"/>
      <c r="M50" s="7"/>
      <c r="N50" s="7"/>
      <c r="O50" s="7"/>
      <c r="P50" s="6"/>
    </row>
    <row r="51" spans="1:16" x14ac:dyDescent="0.45">
      <c r="A51" s="4">
        <v>50</v>
      </c>
      <c r="B51" s="4" t="s">
        <v>37</v>
      </c>
      <c r="C51" s="7">
        <v>1000000</v>
      </c>
      <c r="D51" s="7"/>
      <c r="E51" s="7">
        <v>100</v>
      </c>
      <c r="F51" s="7"/>
      <c r="G51" s="7"/>
      <c r="H51" s="7">
        <v>400</v>
      </c>
      <c r="I51" s="7"/>
      <c r="J51" s="7"/>
      <c r="K51" s="7"/>
      <c r="L51" s="7"/>
      <c r="M51" s="7"/>
      <c r="N51" s="7">
        <v>500</v>
      </c>
      <c r="O51" s="7"/>
      <c r="P51" s="6"/>
    </row>
    <row r="52" spans="1:16" x14ac:dyDescent="0.45">
      <c r="A52" s="4">
        <v>51</v>
      </c>
      <c r="B52" s="4" t="s">
        <v>38</v>
      </c>
      <c r="C52" s="7">
        <v>1000000</v>
      </c>
      <c r="D52" s="7"/>
      <c r="E52" s="7"/>
      <c r="F52" s="7"/>
      <c r="G52" s="7"/>
      <c r="H52" s="7"/>
      <c r="I52" s="7"/>
      <c r="J52" s="7"/>
      <c r="K52" s="7"/>
      <c r="L52" s="7"/>
      <c r="M52" s="7"/>
      <c r="N52" s="7"/>
      <c r="O52" s="7"/>
      <c r="P52" s="6"/>
    </row>
    <row r="53" spans="1:16" x14ac:dyDescent="0.45">
      <c r="A53" s="4">
        <v>52</v>
      </c>
      <c r="B53" s="4" t="s">
        <v>39</v>
      </c>
      <c r="C53" s="7">
        <v>1000000</v>
      </c>
      <c r="D53" s="7"/>
      <c r="E53" s="7"/>
      <c r="F53" s="7">
        <v>100</v>
      </c>
      <c r="G53" s="7">
        <v>100</v>
      </c>
      <c r="H53" s="7">
        <v>100</v>
      </c>
      <c r="I53" s="7"/>
      <c r="J53" s="7">
        <v>100</v>
      </c>
      <c r="K53" s="7">
        <v>200</v>
      </c>
      <c r="L53" s="7"/>
      <c r="M53" s="7">
        <v>100</v>
      </c>
      <c r="N53" s="7">
        <v>200</v>
      </c>
      <c r="O53" s="7"/>
      <c r="P53" s="6"/>
    </row>
    <row r="54" spans="1:16" x14ac:dyDescent="0.45">
      <c r="A54" s="4">
        <v>53</v>
      </c>
      <c r="B54" s="4" t="s">
        <v>183</v>
      </c>
      <c r="C54" s="7"/>
      <c r="D54" s="7">
        <v>30</v>
      </c>
      <c r="E54" s="7"/>
      <c r="F54" s="7">
        <v>100</v>
      </c>
      <c r="G54" s="7"/>
      <c r="H54" s="7"/>
      <c r="I54" s="7"/>
      <c r="J54" s="7"/>
      <c r="K54" s="7"/>
      <c r="L54" s="7"/>
      <c r="M54" s="7"/>
      <c r="N54" s="7"/>
      <c r="O54" s="7"/>
      <c r="P54" s="6"/>
    </row>
    <row r="55" spans="1:16" x14ac:dyDescent="0.45">
      <c r="A55" s="4">
        <v>54</v>
      </c>
      <c r="B55" s="4" t="s">
        <v>178</v>
      </c>
      <c r="C55" s="7"/>
      <c r="D55" s="7"/>
      <c r="E55" s="7"/>
      <c r="F55" s="7">
        <v>500</v>
      </c>
      <c r="G55" s="7"/>
      <c r="H55" s="7"/>
      <c r="I55" s="7">
        <v>100</v>
      </c>
      <c r="J55" s="7"/>
      <c r="K55" s="7">
        <v>200</v>
      </c>
      <c r="L55" s="7">
        <v>150</v>
      </c>
      <c r="M55" s="7"/>
      <c r="N55" s="7"/>
      <c r="O55" s="7"/>
      <c r="P55" s="6"/>
    </row>
    <row r="56" spans="1:16" x14ac:dyDescent="0.45">
      <c r="A56" s="4">
        <v>55</v>
      </c>
      <c r="B56" s="4" t="s">
        <v>40</v>
      </c>
      <c r="C56" s="7">
        <v>120000</v>
      </c>
      <c r="D56" s="7"/>
      <c r="E56" s="7"/>
      <c r="F56" s="7">
        <v>30</v>
      </c>
      <c r="G56" s="7">
        <v>15</v>
      </c>
      <c r="H56" s="7">
        <v>15</v>
      </c>
      <c r="I56" s="7"/>
      <c r="J56" s="7">
        <v>20</v>
      </c>
      <c r="K56" s="7">
        <v>20</v>
      </c>
      <c r="L56" s="7"/>
      <c r="M56" s="7">
        <v>20</v>
      </c>
      <c r="N56" s="7"/>
      <c r="O56" s="7">
        <v>30</v>
      </c>
      <c r="P56" s="6"/>
    </row>
    <row r="57" spans="1:16" x14ac:dyDescent="0.45">
      <c r="A57" s="4">
        <v>56</v>
      </c>
      <c r="B57" s="4" t="s">
        <v>41</v>
      </c>
      <c r="C57" s="7">
        <v>360000</v>
      </c>
      <c r="D57" s="7"/>
      <c r="E57" s="7"/>
      <c r="F57" s="7">
        <v>60</v>
      </c>
      <c r="G57" s="7">
        <v>60</v>
      </c>
      <c r="H57" s="7">
        <v>30</v>
      </c>
      <c r="I57" s="7">
        <v>300</v>
      </c>
      <c r="J57" s="7">
        <v>30</v>
      </c>
      <c r="K57" s="7">
        <v>30</v>
      </c>
      <c r="L57" s="7">
        <v>30</v>
      </c>
      <c r="M57" s="7">
        <v>1030</v>
      </c>
      <c r="N57" s="7"/>
      <c r="O57" s="7">
        <v>60</v>
      </c>
      <c r="P57" s="6"/>
    </row>
    <row r="58" spans="1:16" x14ac:dyDescent="0.45">
      <c r="A58" s="4">
        <v>57</v>
      </c>
      <c r="B58" s="4" t="s">
        <v>179</v>
      </c>
      <c r="C58" s="7"/>
      <c r="D58" s="7"/>
      <c r="E58" s="7">
        <v>100</v>
      </c>
      <c r="F58" s="7">
        <v>180</v>
      </c>
      <c r="G58" s="7">
        <v>100</v>
      </c>
      <c r="H58" s="7">
        <v>150</v>
      </c>
      <c r="I58" s="7">
        <v>150</v>
      </c>
      <c r="J58" s="7"/>
      <c r="K58" s="7"/>
      <c r="L58" s="7"/>
      <c r="M58" s="7"/>
      <c r="N58" s="7"/>
      <c r="O58" s="7"/>
      <c r="P58" s="6"/>
    </row>
    <row r="59" spans="1:16" x14ac:dyDescent="0.45">
      <c r="A59" s="4">
        <v>58</v>
      </c>
      <c r="B59" s="4" t="s">
        <v>42</v>
      </c>
      <c r="C59" s="7">
        <v>100000</v>
      </c>
      <c r="D59" s="7"/>
      <c r="E59" s="7"/>
      <c r="F59" s="7">
        <v>10</v>
      </c>
      <c r="G59" s="7"/>
      <c r="H59" s="7">
        <v>20</v>
      </c>
      <c r="I59" s="7">
        <v>10</v>
      </c>
      <c r="J59" s="7">
        <v>10</v>
      </c>
      <c r="K59" s="7">
        <v>10</v>
      </c>
      <c r="L59" s="7"/>
      <c r="M59" s="7">
        <v>20</v>
      </c>
      <c r="N59" s="7">
        <v>20</v>
      </c>
      <c r="O59" s="7">
        <v>210</v>
      </c>
      <c r="P59" s="6"/>
    </row>
    <row r="60" spans="1:16" x14ac:dyDescent="0.45">
      <c r="A60" s="4">
        <v>59</v>
      </c>
      <c r="B60" s="4" t="s">
        <v>43</v>
      </c>
      <c r="C60" s="7">
        <v>20000000</v>
      </c>
      <c r="D60" s="7"/>
      <c r="E60" s="7"/>
      <c r="F60" s="7">
        <v>20000</v>
      </c>
      <c r="G60" s="7"/>
      <c r="H60" s="7"/>
      <c r="I60" s="7"/>
      <c r="J60" s="7"/>
      <c r="K60" s="7"/>
      <c r="L60" s="7"/>
      <c r="M60" s="7"/>
      <c r="N60" s="7"/>
      <c r="O60" s="7"/>
      <c r="P60" s="6"/>
    </row>
    <row r="61" spans="1:16" x14ac:dyDescent="0.45">
      <c r="A61" s="4">
        <v>60</v>
      </c>
      <c r="B61" s="4" t="s">
        <v>44</v>
      </c>
      <c r="C61" s="7">
        <v>50000</v>
      </c>
      <c r="D61" s="7"/>
      <c r="E61" s="7"/>
      <c r="F61" s="7">
        <v>500</v>
      </c>
      <c r="G61" s="7"/>
      <c r="H61" s="7"/>
      <c r="I61" s="7"/>
      <c r="J61" s="7"/>
      <c r="K61" s="7"/>
      <c r="L61" s="7"/>
      <c r="M61" s="7"/>
      <c r="N61" s="7"/>
      <c r="O61" s="7"/>
      <c r="P61" s="6"/>
    </row>
    <row r="62" spans="1:16" x14ac:dyDescent="0.45">
      <c r="A62" s="4">
        <v>61</v>
      </c>
      <c r="B62" s="4" t="s">
        <v>290</v>
      </c>
      <c r="C62" s="7"/>
      <c r="D62" s="7"/>
      <c r="E62" s="7"/>
      <c r="F62" s="7"/>
      <c r="G62" s="7">
        <v>100</v>
      </c>
      <c r="H62" s="7"/>
      <c r="I62" s="7"/>
      <c r="J62" s="7"/>
      <c r="K62" s="7"/>
      <c r="L62" s="7"/>
      <c r="M62" s="7"/>
      <c r="N62" s="7"/>
      <c r="O62" s="7"/>
      <c r="P62" s="6"/>
    </row>
    <row r="63" spans="1:16" x14ac:dyDescent="0.45">
      <c r="A63" s="4">
        <v>62</v>
      </c>
      <c r="B63" s="4" t="s">
        <v>45</v>
      </c>
      <c r="C63" s="7">
        <v>1000000</v>
      </c>
      <c r="D63" s="7"/>
      <c r="E63" s="7"/>
      <c r="F63" s="7">
        <v>1000</v>
      </c>
      <c r="G63" s="7"/>
      <c r="H63" s="7"/>
      <c r="I63" s="7"/>
      <c r="J63" s="7"/>
      <c r="K63" s="7"/>
      <c r="L63" s="7"/>
      <c r="M63" s="7"/>
      <c r="N63" s="7"/>
      <c r="O63" s="7"/>
      <c r="P63" s="6"/>
    </row>
    <row r="64" spans="1:16" x14ac:dyDescent="0.45">
      <c r="A64" s="4">
        <v>63</v>
      </c>
      <c r="B64" s="4" t="s">
        <v>46</v>
      </c>
      <c r="C64" s="7">
        <v>30000000</v>
      </c>
      <c r="D64" s="7"/>
      <c r="E64" s="7"/>
      <c r="F64" s="7"/>
      <c r="G64" s="7"/>
      <c r="H64" s="7"/>
      <c r="I64" s="7"/>
      <c r="J64" s="7">
        <v>10000</v>
      </c>
      <c r="K64" s="7"/>
      <c r="L64" s="7"/>
      <c r="M64" s="7"/>
      <c r="N64" s="7">
        <v>10000</v>
      </c>
      <c r="O64" s="7"/>
      <c r="P64" s="6"/>
    </row>
    <row r="65" spans="1:16" x14ac:dyDescent="0.45">
      <c r="A65" s="4">
        <v>64</v>
      </c>
      <c r="B65" s="4" t="s">
        <v>270</v>
      </c>
      <c r="C65" s="7"/>
      <c r="D65" s="7"/>
      <c r="E65" s="7">
        <v>4000</v>
      </c>
      <c r="F65" s="7"/>
      <c r="G65" s="7"/>
      <c r="H65" s="7"/>
      <c r="I65" s="7"/>
      <c r="J65" s="7"/>
      <c r="K65" s="7"/>
      <c r="L65" s="7"/>
      <c r="M65" s="7"/>
      <c r="N65" s="7"/>
      <c r="O65" s="7"/>
      <c r="P65" s="6"/>
    </row>
    <row r="66" spans="1:16" x14ac:dyDescent="0.45">
      <c r="A66" s="4">
        <v>65</v>
      </c>
      <c r="B66" s="4" t="s">
        <v>47</v>
      </c>
      <c r="C66" s="7">
        <v>300000</v>
      </c>
      <c r="D66" s="7"/>
      <c r="E66" s="7"/>
      <c r="F66" s="7">
        <v>300</v>
      </c>
      <c r="G66" s="7"/>
      <c r="H66" s="7"/>
      <c r="I66" s="7"/>
      <c r="J66" s="7"/>
      <c r="K66" s="7"/>
      <c r="L66" s="7"/>
      <c r="M66" s="7"/>
      <c r="N66" s="7"/>
      <c r="O66" s="7"/>
      <c r="P66" s="6"/>
    </row>
    <row r="67" spans="1:16" x14ac:dyDescent="0.45">
      <c r="A67" s="4">
        <v>66</v>
      </c>
      <c r="B67" s="4" t="s">
        <v>252</v>
      </c>
      <c r="C67" s="7"/>
      <c r="D67" s="7"/>
      <c r="E67" s="7"/>
      <c r="F67" s="7"/>
      <c r="G67" s="7">
        <v>500</v>
      </c>
      <c r="H67" s="7"/>
      <c r="I67" s="7"/>
      <c r="J67" s="7"/>
      <c r="K67" s="7"/>
      <c r="L67" s="7">
        <v>100</v>
      </c>
      <c r="M67" s="7"/>
      <c r="N67" s="7"/>
      <c r="O67" s="7"/>
      <c r="P67" s="6"/>
    </row>
    <row r="68" spans="1:16" x14ac:dyDescent="0.45">
      <c r="A68" s="4">
        <v>67</v>
      </c>
      <c r="B68" s="4" t="s">
        <v>48</v>
      </c>
      <c r="C68" s="7">
        <v>1000000</v>
      </c>
      <c r="D68" s="7"/>
      <c r="E68" s="7">
        <v>100</v>
      </c>
      <c r="F68" s="7">
        <v>100</v>
      </c>
      <c r="G68" s="7">
        <v>100</v>
      </c>
      <c r="H68" s="7">
        <v>100</v>
      </c>
      <c r="I68" s="7">
        <v>100</v>
      </c>
      <c r="J68" s="7">
        <v>100</v>
      </c>
      <c r="K68" s="7">
        <v>100</v>
      </c>
      <c r="L68" s="7">
        <v>100</v>
      </c>
      <c r="M68" s="7">
        <v>100</v>
      </c>
      <c r="N68" s="7">
        <v>100</v>
      </c>
      <c r="O68" s="7">
        <v>100</v>
      </c>
      <c r="P68" s="6" t="s">
        <v>256</v>
      </c>
    </row>
    <row r="69" spans="1:16" x14ac:dyDescent="0.45">
      <c r="A69" s="4">
        <v>68</v>
      </c>
      <c r="B69" s="4" t="s">
        <v>49</v>
      </c>
      <c r="C69" s="7">
        <v>15000000</v>
      </c>
      <c r="D69" s="7"/>
      <c r="E69" s="7"/>
      <c r="F69" s="7">
        <v>1000</v>
      </c>
      <c r="G69" s="7">
        <v>10000</v>
      </c>
      <c r="H69" s="7"/>
      <c r="I69" s="7"/>
      <c r="J69" s="7"/>
      <c r="K69" s="7"/>
      <c r="L69" s="7"/>
      <c r="M69" s="7"/>
      <c r="N69" s="7"/>
      <c r="O69" s="7"/>
      <c r="P69" s="6"/>
    </row>
    <row r="70" spans="1:16" x14ac:dyDescent="0.45">
      <c r="A70" s="4">
        <v>69</v>
      </c>
      <c r="B70" s="4" t="s">
        <v>188</v>
      </c>
      <c r="C70" s="7"/>
      <c r="D70" s="7"/>
      <c r="E70" s="7"/>
      <c r="F70" s="7">
        <v>10</v>
      </c>
      <c r="G70" s="7">
        <v>10</v>
      </c>
      <c r="H70" s="7">
        <v>10</v>
      </c>
      <c r="I70" s="7">
        <v>10</v>
      </c>
      <c r="J70" s="7">
        <v>10</v>
      </c>
      <c r="K70" s="7">
        <v>10</v>
      </c>
      <c r="L70" s="7">
        <v>20</v>
      </c>
      <c r="M70" s="7">
        <v>10</v>
      </c>
      <c r="N70" s="7">
        <v>10</v>
      </c>
      <c r="O70" s="7">
        <v>10</v>
      </c>
      <c r="P70" s="6"/>
    </row>
    <row r="71" spans="1:16" x14ac:dyDescent="0.45">
      <c r="A71" s="4">
        <v>70</v>
      </c>
      <c r="B71" s="4" t="s">
        <v>50</v>
      </c>
      <c r="C71" s="7">
        <v>300000</v>
      </c>
      <c r="D71" s="7"/>
      <c r="E71" s="7">
        <v>200</v>
      </c>
      <c r="F71" s="7"/>
      <c r="G71" s="7"/>
      <c r="H71" s="7"/>
      <c r="I71" s="7"/>
      <c r="J71" s="7"/>
      <c r="K71" s="7"/>
      <c r="L71" s="7"/>
      <c r="M71" s="7"/>
      <c r="N71" s="7"/>
      <c r="O71" s="7"/>
      <c r="P71" s="6"/>
    </row>
    <row r="72" spans="1:16" x14ac:dyDescent="0.45">
      <c r="A72" s="4">
        <v>71</v>
      </c>
      <c r="B72" s="4" t="s">
        <v>51</v>
      </c>
      <c r="C72" s="7">
        <v>200000</v>
      </c>
      <c r="D72" s="7"/>
      <c r="E72" s="7">
        <v>200</v>
      </c>
      <c r="F72" s="7"/>
      <c r="G72" s="7"/>
      <c r="H72" s="7"/>
      <c r="I72" s="7"/>
      <c r="J72" s="7"/>
      <c r="K72" s="7"/>
      <c r="L72" s="7"/>
      <c r="M72" s="7"/>
      <c r="N72" s="7"/>
      <c r="O72" s="7"/>
      <c r="P72" s="6"/>
    </row>
    <row r="73" spans="1:16" x14ac:dyDescent="0.45">
      <c r="A73" s="4">
        <v>72</v>
      </c>
      <c r="B73" s="4" t="s">
        <v>52</v>
      </c>
      <c r="C73" s="7">
        <v>200000</v>
      </c>
      <c r="D73" s="7"/>
      <c r="E73" s="7"/>
      <c r="F73" s="7"/>
      <c r="G73" s="7"/>
      <c r="H73" s="7"/>
      <c r="I73" s="7"/>
      <c r="J73" s="7"/>
      <c r="K73" s="7"/>
      <c r="L73" s="7"/>
      <c r="M73" s="7"/>
      <c r="N73" s="7"/>
      <c r="O73" s="7"/>
      <c r="P73" s="6"/>
    </row>
    <row r="74" spans="1:16" x14ac:dyDescent="0.45">
      <c r="A74" s="4">
        <v>73</v>
      </c>
      <c r="B74" s="4" t="s">
        <v>53</v>
      </c>
      <c r="C74" s="7">
        <v>300000</v>
      </c>
      <c r="D74" s="7"/>
      <c r="E74" s="7">
        <v>200</v>
      </c>
      <c r="F74" s="7"/>
      <c r="G74" s="7"/>
      <c r="H74" s="7"/>
      <c r="I74" s="7"/>
      <c r="J74" s="7"/>
      <c r="K74" s="7"/>
      <c r="L74" s="7"/>
      <c r="M74" s="7"/>
      <c r="N74" s="7"/>
      <c r="O74" s="7"/>
      <c r="P74" s="6"/>
    </row>
    <row r="75" spans="1:16" x14ac:dyDescent="0.45">
      <c r="A75" s="4">
        <v>74</v>
      </c>
      <c r="B75" s="4" t="s">
        <v>272</v>
      </c>
      <c r="C75" s="7"/>
      <c r="D75" s="7"/>
      <c r="E75" s="7"/>
      <c r="F75" s="7">
        <v>2860</v>
      </c>
      <c r="G75" s="7"/>
      <c r="H75" s="7"/>
      <c r="I75" s="7"/>
      <c r="J75" s="7"/>
      <c r="K75" s="7"/>
      <c r="L75" s="7"/>
      <c r="M75" s="7"/>
      <c r="N75" s="7"/>
      <c r="O75" s="7"/>
      <c r="P75" s="6"/>
    </row>
    <row r="76" spans="1:16" x14ac:dyDescent="0.45">
      <c r="A76" s="4">
        <v>75</v>
      </c>
      <c r="B76" s="4" t="s">
        <v>181</v>
      </c>
      <c r="C76" s="7"/>
      <c r="D76" s="7"/>
      <c r="E76" s="7">
        <v>1000</v>
      </c>
      <c r="F76" s="7"/>
      <c r="G76" s="7"/>
      <c r="H76" s="7">
        <v>100</v>
      </c>
      <c r="I76" s="7"/>
      <c r="J76" s="7"/>
      <c r="K76" s="7">
        <v>200</v>
      </c>
      <c r="L76" s="7"/>
      <c r="M76" s="7"/>
      <c r="N76" s="7"/>
      <c r="O76" s="7"/>
      <c r="P76" s="6"/>
    </row>
    <row r="77" spans="1:16" x14ac:dyDescent="0.45">
      <c r="A77" s="4">
        <v>76</v>
      </c>
      <c r="B77" s="4" t="s">
        <v>359</v>
      </c>
      <c r="C77" s="7"/>
      <c r="D77" s="7"/>
      <c r="E77" s="7"/>
      <c r="F77" s="7"/>
      <c r="G77" s="7"/>
      <c r="H77" s="7"/>
      <c r="I77" s="7">
        <v>1000</v>
      </c>
      <c r="J77" s="7"/>
      <c r="K77" s="7"/>
      <c r="L77" s="7"/>
      <c r="M77" s="7"/>
      <c r="N77" s="7"/>
      <c r="O77" s="7"/>
      <c r="P77" s="6"/>
    </row>
    <row r="78" spans="1:16" x14ac:dyDescent="0.45">
      <c r="A78" s="4">
        <v>77</v>
      </c>
      <c r="B78" s="4" t="s">
        <v>180</v>
      </c>
      <c r="C78" s="7" t="s">
        <v>248</v>
      </c>
      <c r="D78" s="7"/>
      <c r="E78" s="7">
        <v>2550</v>
      </c>
      <c r="F78" s="7"/>
      <c r="G78" s="7"/>
      <c r="H78" s="7"/>
      <c r="I78" s="7"/>
      <c r="J78" s="7"/>
      <c r="K78" s="7"/>
      <c r="L78" s="7"/>
      <c r="M78" s="7"/>
      <c r="N78" s="7"/>
      <c r="O78" s="7"/>
      <c r="P78" s="6"/>
    </row>
    <row r="79" spans="1:16" x14ac:dyDescent="0.45">
      <c r="A79" s="4">
        <v>78</v>
      </c>
      <c r="B79" s="4" t="s">
        <v>184</v>
      </c>
      <c r="C79" s="7"/>
      <c r="D79" s="7"/>
      <c r="E79" s="7"/>
      <c r="F79" s="7">
        <v>30</v>
      </c>
      <c r="G79" s="7"/>
      <c r="H79" s="7">
        <v>30</v>
      </c>
      <c r="I79" s="7"/>
      <c r="J79" s="7"/>
      <c r="K79" s="7"/>
      <c r="L79" s="7"/>
      <c r="M79" s="7"/>
      <c r="N79" s="7"/>
      <c r="O79" s="7">
        <v>100</v>
      </c>
      <c r="P79" s="6"/>
    </row>
    <row r="80" spans="1:16" x14ac:dyDescent="0.45">
      <c r="A80" s="4">
        <v>79</v>
      </c>
      <c r="B80" s="4" t="s">
        <v>54</v>
      </c>
      <c r="C80" s="7">
        <v>3000000</v>
      </c>
      <c r="D80" s="7"/>
      <c r="E80" s="7"/>
      <c r="F80" s="7"/>
      <c r="G80" s="7">
        <v>1000</v>
      </c>
      <c r="H80" s="7"/>
      <c r="I80" s="7"/>
      <c r="J80" s="7"/>
      <c r="K80" s="7">
        <v>2000</v>
      </c>
      <c r="L80" s="7"/>
      <c r="M80" s="7"/>
      <c r="N80" s="7"/>
      <c r="O80" s="7"/>
      <c r="P80" s="6"/>
    </row>
    <row r="81" spans="1:16" x14ac:dyDescent="0.45">
      <c r="A81" s="4">
        <v>80</v>
      </c>
      <c r="B81" s="4" t="s">
        <v>55</v>
      </c>
      <c r="C81" s="7">
        <v>200000</v>
      </c>
      <c r="D81" s="7"/>
      <c r="E81" s="7"/>
      <c r="F81" s="7"/>
      <c r="G81" s="7"/>
      <c r="H81" s="7"/>
      <c r="I81" s="7"/>
      <c r="J81" s="7"/>
      <c r="K81" s="7"/>
      <c r="L81" s="7"/>
      <c r="M81" s="7">
        <v>1000</v>
      </c>
      <c r="N81" s="7"/>
      <c r="O81" s="7"/>
      <c r="P81" s="6"/>
    </row>
    <row r="82" spans="1:16" x14ac:dyDescent="0.45">
      <c r="A82" s="4">
        <v>81</v>
      </c>
      <c r="B82" s="4" t="s">
        <v>56</v>
      </c>
      <c r="C82" s="7">
        <v>20000000</v>
      </c>
      <c r="D82" s="7"/>
      <c r="E82" s="7"/>
      <c r="F82" s="7"/>
      <c r="G82" s="7"/>
      <c r="H82" s="7"/>
      <c r="I82" s="7"/>
      <c r="J82" s="7"/>
      <c r="K82" s="7"/>
      <c r="L82" s="7">
        <v>30000</v>
      </c>
      <c r="M82" s="7"/>
      <c r="N82" s="7"/>
      <c r="O82" s="7"/>
      <c r="P82" s="6"/>
    </row>
    <row r="83" spans="1:16" x14ac:dyDescent="0.45">
      <c r="A83" s="4">
        <v>82</v>
      </c>
      <c r="B83" s="4" t="s">
        <v>57</v>
      </c>
      <c r="C83" s="7">
        <v>30000000</v>
      </c>
      <c r="D83" s="7"/>
      <c r="E83" s="7"/>
      <c r="F83" s="7"/>
      <c r="G83" s="7"/>
      <c r="H83" s="7"/>
      <c r="I83" s="7"/>
      <c r="J83" s="7"/>
      <c r="K83" s="7"/>
      <c r="L83" s="7"/>
      <c r="M83" s="7"/>
      <c r="N83" s="7">
        <v>30000</v>
      </c>
      <c r="O83" s="7"/>
      <c r="P83" s="6"/>
    </row>
    <row r="84" spans="1:16" x14ac:dyDescent="0.45">
      <c r="A84" s="4">
        <v>83</v>
      </c>
      <c r="B84" s="4" t="s">
        <v>58</v>
      </c>
      <c r="C84" s="7">
        <v>120000</v>
      </c>
      <c r="D84" s="7"/>
      <c r="E84" s="7"/>
      <c r="F84" s="7"/>
      <c r="G84" s="7">
        <v>50</v>
      </c>
      <c r="H84" s="7"/>
      <c r="I84" s="7"/>
      <c r="J84" s="7">
        <v>50</v>
      </c>
      <c r="K84" s="7">
        <v>50</v>
      </c>
      <c r="L84" s="7">
        <v>50</v>
      </c>
      <c r="M84" s="7"/>
      <c r="N84" s="7">
        <v>50</v>
      </c>
      <c r="O84" s="7"/>
      <c r="P84" s="6"/>
    </row>
    <row r="85" spans="1:16" x14ac:dyDescent="0.45">
      <c r="A85" s="4">
        <v>84</v>
      </c>
      <c r="B85" s="4" t="s">
        <v>59</v>
      </c>
      <c r="C85" s="7">
        <v>120000</v>
      </c>
      <c r="D85" s="7"/>
      <c r="E85" s="7"/>
      <c r="F85" s="7">
        <v>30</v>
      </c>
      <c r="G85" s="7">
        <v>10</v>
      </c>
      <c r="H85" s="7">
        <v>10</v>
      </c>
      <c r="I85" s="7">
        <v>10</v>
      </c>
      <c r="J85" s="7">
        <v>10</v>
      </c>
      <c r="K85" s="7">
        <v>10</v>
      </c>
      <c r="L85" s="7">
        <v>10</v>
      </c>
      <c r="M85" s="7">
        <v>10</v>
      </c>
      <c r="N85" s="7">
        <v>10</v>
      </c>
      <c r="O85" s="7">
        <v>10</v>
      </c>
      <c r="P85" s="6"/>
    </row>
    <row r="86" spans="1:16" x14ac:dyDescent="0.45">
      <c r="A86" s="4">
        <v>85</v>
      </c>
      <c r="B86" s="4" t="s">
        <v>60</v>
      </c>
      <c r="C86" s="7">
        <v>2000000</v>
      </c>
      <c r="D86" s="7"/>
      <c r="E86" s="7"/>
      <c r="F86" s="7"/>
      <c r="G86" s="7"/>
      <c r="H86" s="7"/>
      <c r="I86" s="7"/>
      <c r="J86" s="7"/>
      <c r="K86" s="7"/>
      <c r="L86" s="7">
        <v>2000</v>
      </c>
      <c r="M86" s="7"/>
      <c r="N86" s="7"/>
      <c r="O86" s="7"/>
      <c r="P86" s="6"/>
    </row>
    <row r="87" spans="1:16" x14ac:dyDescent="0.45">
      <c r="A87" s="4">
        <v>86</v>
      </c>
      <c r="B87" s="4" t="s">
        <v>61</v>
      </c>
      <c r="C87" s="7">
        <v>120000</v>
      </c>
      <c r="D87" s="7"/>
      <c r="E87" s="7"/>
      <c r="F87" s="7">
        <v>20</v>
      </c>
      <c r="G87" s="7"/>
      <c r="H87" s="7"/>
      <c r="I87" s="7"/>
      <c r="J87" s="7"/>
      <c r="K87" s="7"/>
      <c r="L87" s="7"/>
      <c r="M87" s="7"/>
      <c r="N87" s="7">
        <v>100</v>
      </c>
      <c r="O87" s="7"/>
      <c r="P87" s="6"/>
    </row>
    <row r="88" spans="1:16" x14ac:dyDescent="0.45">
      <c r="A88" s="4">
        <v>87</v>
      </c>
      <c r="B88" s="4" t="s">
        <v>191</v>
      </c>
      <c r="C88" s="7"/>
      <c r="D88" s="7"/>
      <c r="E88" s="7">
        <v>10</v>
      </c>
      <c r="F88" s="7"/>
      <c r="G88" s="7">
        <v>10</v>
      </c>
      <c r="H88" s="7"/>
      <c r="I88" s="7"/>
      <c r="J88" s="7"/>
      <c r="K88" s="7"/>
      <c r="L88" s="7"/>
      <c r="M88" s="7"/>
      <c r="N88" s="7"/>
      <c r="O88" s="7"/>
      <c r="P88" s="6"/>
    </row>
    <row r="89" spans="1:16" x14ac:dyDescent="0.45">
      <c r="A89" s="4">
        <v>88</v>
      </c>
      <c r="B89" s="4" t="s">
        <v>62</v>
      </c>
      <c r="C89" s="7">
        <v>1000000</v>
      </c>
      <c r="D89" s="7"/>
      <c r="E89" s="7"/>
      <c r="F89" s="7">
        <v>100</v>
      </c>
      <c r="G89" s="7"/>
      <c r="H89" s="7">
        <v>100</v>
      </c>
      <c r="I89" s="7"/>
      <c r="J89" s="7"/>
      <c r="K89" s="7">
        <v>100</v>
      </c>
      <c r="L89" s="7"/>
      <c r="M89" s="7">
        <v>100</v>
      </c>
      <c r="N89" s="7"/>
      <c r="O89" s="7"/>
      <c r="P89" s="6"/>
    </row>
    <row r="90" spans="1:16" x14ac:dyDescent="0.45">
      <c r="A90" s="4">
        <v>89</v>
      </c>
      <c r="B90" s="4" t="s">
        <v>192</v>
      </c>
      <c r="C90" s="7"/>
      <c r="D90" s="7"/>
      <c r="E90" s="7">
        <v>100</v>
      </c>
      <c r="F90" s="7"/>
      <c r="G90" s="7"/>
      <c r="H90" s="7"/>
      <c r="I90" s="7"/>
      <c r="J90" s="7"/>
      <c r="K90" s="7"/>
      <c r="L90" s="7"/>
      <c r="M90" s="7"/>
      <c r="N90" s="7">
        <v>300</v>
      </c>
      <c r="O90" s="7"/>
      <c r="P90" s="6"/>
    </row>
    <row r="91" spans="1:16" x14ac:dyDescent="0.45">
      <c r="A91" s="4">
        <v>90</v>
      </c>
      <c r="B91" s="4" t="s">
        <v>324</v>
      </c>
      <c r="C91" s="7"/>
      <c r="D91" s="7"/>
      <c r="E91" s="7"/>
      <c r="F91" s="7"/>
      <c r="G91" s="7"/>
      <c r="H91" s="7">
        <v>300</v>
      </c>
      <c r="I91" s="7"/>
      <c r="J91" s="7"/>
      <c r="K91" s="7"/>
      <c r="L91" s="7"/>
      <c r="M91" s="7"/>
      <c r="N91" s="7"/>
      <c r="O91" s="7"/>
      <c r="P91" s="6"/>
    </row>
    <row r="92" spans="1:16" x14ac:dyDescent="0.45">
      <c r="A92" s="4">
        <v>91</v>
      </c>
      <c r="B92" s="4" t="s">
        <v>448</v>
      </c>
      <c r="C92" s="7"/>
      <c r="D92" s="7"/>
      <c r="E92" s="7"/>
      <c r="F92" s="7">
        <v>110</v>
      </c>
      <c r="G92" s="7">
        <v>150</v>
      </c>
      <c r="H92" s="7"/>
      <c r="I92" s="7"/>
      <c r="J92" s="7">
        <v>500</v>
      </c>
      <c r="K92" s="7"/>
      <c r="L92" s="7"/>
      <c r="M92" s="7"/>
      <c r="N92" s="7"/>
      <c r="O92" s="7"/>
      <c r="P92" s="6"/>
    </row>
    <row r="93" spans="1:16" x14ac:dyDescent="0.45">
      <c r="A93" s="4">
        <v>92</v>
      </c>
      <c r="B93" s="4" t="s">
        <v>403</v>
      </c>
      <c r="C93" s="7"/>
      <c r="D93" s="7"/>
      <c r="E93" s="7"/>
      <c r="F93" s="7"/>
      <c r="G93" s="7"/>
      <c r="H93" s="7"/>
      <c r="I93" s="7"/>
      <c r="J93" s="7"/>
      <c r="K93" s="7"/>
      <c r="L93" s="7"/>
      <c r="M93" s="7"/>
      <c r="N93" s="7"/>
      <c r="O93" s="7"/>
      <c r="P93" s="6"/>
    </row>
    <row r="94" spans="1:16" x14ac:dyDescent="0.45">
      <c r="A94" s="4">
        <v>93</v>
      </c>
      <c r="B94" s="4" t="s">
        <v>63</v>
      </c>
      <c r="C94" s="7">
        <v>120000</v>
      </c>
      <c r="D94" s="7"/>
      <c r="E94" s="7"/>
      <c r="F94" s="7">
        <v>20</v>
      </c>
      <c r="G94" s="7">
        <v>20</v>
      </c>
      <c r="H94" s="7"/>
      <c r="I94" s="7">
        <v>20</v>
      </c>
      <c r="J94" s="7"/>
      <c r="K94" s="7">
        <v>20</v>
      </c>
      <c r="L94" s="7"/>
      <c r="M94" s="7"/>
      <c r="N94" s="7"/>
      <c r="O94" s="7"/>
      <c r="P94" s="6"/>
    </row>
    <row r="95" spans="1:16" x14ac:dyDescent="0.45">
      <c r="A95" s="4">
        <v>94</v>
      </c>
      <c r="B95" s="4" t="s">
        <v>421</v>
      </c>
      <c r="C95" s="7"/>
      <c r="D95" s="7"/>
      <c r="E95" s="7"/>
      <c r="F95" s="7"/>
      <c r="G95" s="7"/>
      <c r="H95" s="7"/>
      <c r="I95" s="7">
        <v>5</v>
      </c>
      <c r="J95" s="7"/>
      <c r="K95" s="7">
        <v>5</v>
      </c>
      <c r="L95" s="7"/>
      <c r="M95" s="7">
        <v>5</v>
      </c>
      <c r="N95" s="7"/>
      <c r="O95" s="7">
        <v>5</v>
      </c>
      <c r="P95" s="6"/>
    </row>
    <row r="96" spans="1:16" x14ac:dyDescent="0.45">
      <c r="A96" s="4">
        <v>95</v>
      </c>
      <c r="B96" s="4" t="s">
        <v>422</v>
      </c>
      <c r="C96" s="7"/>
      <c r="D96" s="7"/>
      <c r="E96" s="7"/>
      <c r="F96" s="7"/>
      <c r="G96" s="7"/>
      <c r="H96" s="7"/>
      <c r="I96" s="7">
        <v>5</v>
      </c>
      <c r="J96" s="7"/>
      <c r="K96" s="7">
        <v>5</v>
      </c>
      <c r="L96" s="7"/>
      <c r="M96" s="7">
        <v>5</v>
      </c>
      <c r="N96" s="7"/>
      <c r="O96" s="7">
        <v>5</v>
      </c>
      <c r="P96" s="6"/>
    </row>
    <row r="97" spans="1:16" x14ac:dyDescent="0.45">
      <c r="A97" s="4">
        <v>96</v>
      </c>
      <c r="B97" s="4" t="s">
        <v>64</v>
      </c>
      <c r="C97" s="7">
        <v>2000000</v>
      </c>
      <c r="D97" s="7"/>
      <c r="E97" s="7"/>
      <c r="F97" s="7">
        <v>1100</v>
      </c>
      <c r="G97" s="7">
        <v>100</v>
      </c>
      <c r="H97" s="7"/>
      <c r="I97" s="7">
        <v>500</v>
      </c>
      <c r="J97" s="7"/>
      <c r="K97" s="7"/>
      <c r="L97" s="7">
        <v>300</v>
      </c>
      <c r="M97" s="7"/>
      <c r="N97" s="7"/>
      <c r="O97" s="7"/>
      <c r="P97" s="6"/>
    </row>
    <row r="98" spans="1:16" x14ac:dyDescent="0.45">
      <c r="A98" s="4">
        <v>97</v>
      </c>
      <c r="B98" s="4" t="s">
        <v>281</v>
      </c>
      <c r="C98" s="7"/>
      <c r="D98" s="7"/>
      <c r="E98" s="7"/>
      <c r="F98" s="7"/>
      <c r="G98" s="7">
        <v>50</v>
      </c>
      <c r="H98" s="7">
        <v>50</v>
      </c>
      <c r="I98" s="7">
        <v>50</v>
      </c>
      <c r="J98" s="7">
        <v>50</v>
      </c>
      <c r="K98" s="7">
        <v>50</v>
      </c>
      <c r="L98" s="7">
        <v>100</v>
      </c>
      <c r="M98" s="7"/>
      <c r="N98" s="7">
        <v>50</v>
      </c>
      <c r="O98" s="7">
        <v>50</v>
      </c>
      <c r="P98" s="6"/>
    </row>
    <row r="99" spans="1:16" x14ac:dyDescent="0.45">
      <c r="A99" s="4">
        <v>98</v>
      </c>
      <c r="B99" s="4" t="s">
        <v>65</v>
      </c>
      <c r="C99" s="7">
        <v>5000000</v>
      </c>
      <c r="D99" s="7"/>
      <c r="E99" s="7"/>
      <c r="F99" s="7">
        <v>5000</v>
      </c>
      <c r="G99" s="7"/>
      <c r="H99" s="7"/>
      <c r="I99" s="7"/>
      <c r="J99" s="7"/>
      <c r="K99" s="7"/>
      <c r="L99" s="7"/>
      <c r="M99" s="7"/>
      <c r="N99" s="7"/>
      <c r="O99" s="7"/>
      <c r="P99" s="6"/>
    </row>
    <row r="100" spans="1:16" x14ac:dyDescent="0.45">
      <c r="A100" s="4">
        <v>99</v>
      </c>
      <c r="B100" s="4" t="s">
        <v>66</v>
      </c>
      <c r="C100" s="7">
        <v>17000000</v>
      </c>
      <c r="D100" s="7"/>
      <c r="E100" s="7"/>
      <c r="F100" s="7"/>
      <c r="G100" s="7">
        <v>7000</v>
      </c>
      <c r="H100" s="7"/>
      <c r="I100" s="7"/>
      <c r="J100" s="7"/>
      <c r="K100" s="7">
        <v>10000</v>
      </c>
      <c r="L100" s="7"/>
      <c r="M100" s="7"/>
      <c r="N100" s="7"/>
      <c r="O100" s="7"/>
      <c r="P100" s="6"/>
    </row>
    <row r="101" spans="1:16" x14ac:dyDescent="0.45">
      <c r="A101" s="4">
        <v>100</v>
      </c>
      <c r="B101" s="4" t="s">
        <v>67</v>
      </c>
      <c r="C101" s="7">
        <v>500000</v>
      </c>
      <c r="D101" s="7"/>
      <c r="E101" s="7"/>
      <c r="F101" s="7"/>
      <c r="G101" s="7"/>
      <c r="H101" s="7"/>
      <c r="I101" s="7">
        <v>500</v>
      </c>
      <c r="J101" s="7"/>
      <c r="K101" s="7"/>
      <c r="L101" s="7"/>
      <c r="M101" s="7"/>
      <c r="N101" s="7"/>
      <c r="O101" s="7"/>
      <c r="P101" s="6"/>
    </row>
    <row r="102" spans="1:16" x14ac:dyDescent="0.45">
      <c r="A102" s="4">
        <v>101</v>
      </c>
      <c r="B102" s="4" t="s">
        <v>68</v>
      </c>
      <c r="C102" s="7">
        <v>1000000</v>
      </c>
      <c r="D102" s="7"/>
      <c r="E102" s="7"/>
      <c r="F102" s="7">
        <v>500</v>
      </c>
      <c r="G102" s="7"/>
      <c r="H102" s="7">
        <v>500</v>
      </c>
      <c r="I102" s="7"/>
      <c r="J102" s="7"/>
      <c r="K102" s="7"/>
      <c r="L102" s="7"/>
      <c r="M102" s="7"/>
      <c r="N102" s="7"/>
      <c r="O102" s="7"/>
      <c r="P102" s="6"/>
    </row>
    <row r="103" spans="1:16" x14ac:dyDescent="0.45">
      <c r="A103" s="4">
        <v>102</v>
      </c>
      <c r="B103" s="4" t="s">
        <v>197</v>
      </c>
      <c r="C103" s="7"/>
      <c r="D103" s="7">
        <v>30</v>
      </c>
      <c r="E103" s="7"/>
      <c r="F103" s="7"/>
      <c r="G103" s="7"/>
      <c r="H103" s="7"/>
      <c r="I103" s="7"/>
      <c r="J103" s="7"/>
      <c r="K103" s="7"/>
      <c r="L103" s="7"/>
      <c r="M103" s="7"/>
      <c r="N103" s="7"/>
      <c r="O103" s="7"/>
      <c r="P103" s="6"/>
    </row>
    <row r="104" spans="1:16" x14ac:dyDescent="0.45">
      <c r="A104" s="4">
        <v>103</v>
      </c>
      <c r="B104" s="4" t="s">
        <v>196</v>
      </c>
      <c r="C104" s="7"/>
      <c r="D104" s="7">
        <v>10</v>
      </c>
      <c r="E104" s="7">
        <v>10</v>
      </c>
      <c r="F104" s="7"/>
      <c r="G104" s="7">
        <v>10</v>
      </c>
      <c r="H104" s="7">
        <v>10</v>
      </c>
      <c r="I104" s="7">
        <v>10</v>
      </c>
      <c r="J104" s="7">
        <v>10</v>
      </c>
      <c r="K104" s="7">
        <v>10</v>
      </c>
      <c r="L104" s="7">
        <v>10</v>
      </c>
      <c r="M104" s="7">
        <v>10</v>
      </c>
      <c r="N104" s="7">
        <v>10</v>
      </c>
      <c r="O104" s="7">
        <v>10</v>
      </c>
      <c r="P104" s="6"/>
    </row>
    <row r="105" spans="1:16" x14ac:dyDescent="0.45">
      <c r="A105" s="4">
        <v>104</v>
      </c>
      <c r="B105" s="4" t="s">
        <v>69</v>
      </c>
      <c r="C105" s="7">
        <v>1000000</v>
      </c>
      <c r="D105" s="7"/>
      <c r="E105" s="7"/>
      <c r="F105" s="7">
        <v>200</v>
      </c>
      <c r="G105" s="7">
        <v>200</v>
      </c>
      <c r="H105" s="7"/>
      <c r="I105" s="7">
        <v>200</v>
      </c>
      <c r="J105" s="7"/>
      <c r="K105" s="7"/>
      <c r="L105" s="7">
        <v>200</v>
      </c>
      <c r="M105" s="7"/>
      <c r="N105" s="7">
        <v>200</v>
      </c>
      <c r="O105" s="7"/>
      <c r="P105" s="6"/>
    </row>
    <row r="106" spans="1:16" x14ac:dyDescent="0.45">
      <c r="A106" s="4">
        <v>105</v>
      </c>
      <c r="B106" s="4" t="s">
        <v>354</v>
      </c>
      <c r="C106" s="7"/>
      <c r="D106" s="7"/>
      <c r="E106" s="7"/>
      <c r="F106" s="7"/>
      <c r="G106" s="7"/>
      <c r="H106" s="7"/>
      <c r="I106" s="7">
        <v>100</v>
      </c>
      <c r="J106" s="7">
        <v>100</v>
      </c>
      <c r="K106" s="7">
        <v>100</v>
      </c>
      <c r="L106" s="7">
        <v>100</v>
      </c>
      <c r="M106" s="7">
        <v>100</v>
      </c>
      <c r="N106" s="7"/>
      <c r="O106" s="7">
        <v>100</v>
      </c>
      <c r="P106" s="6"/>
    </row>
    <row r="107" spans="1:16" x14ac:dyDescent="0.45">
      <c r="A107" s="4">
        <v>106</v>
      </c>
      <c r="B107" s="4" t="s">
        <v>70</v>
      </c>
      <c r="C107" s="7">
        <v>2000000</v>
      </c>
      <c r="D107" s="7"/>
      <c r="E107" s="7">
        <v>50</v>
      </c>
      <c r="F107" s="7"/>
      <c r="G107" s="7"/>
      <c r="H107" s="7"/>
      <c r="I107" s="7"/>
      <c r="J107" s="7">
        <v>2000</v>
      </c>
      <c r="K107" s="7"/>
      <c r="L107" s="7"/>
      <c r="M107" s="7"/>
      <c r="N107" s="7"/>
      <c r="O107" s="7"/>
      <c r="P107" s="6"/>
    </row>
    <row r="108" spans="1:16" x14ac:dyDescent="0.45">
      <c r="A108" s="4">
        <v>107</v>
      </c>
      <c r="B108" s="4" t="s">
        <v>233</v>
      </c>
      <c r="C108" s="7"/>
      <c r="D108" s="7"/>
      <c r="E108" s="7"/>
      <c r="F108" s="7">
        <v>30</v>
      </c>
      <c r="G108" s="7"/>
      <c r="H108" s="7"/>
      <c r="I108" s="7"/>
      <c r="J108" s="7"/>
      <c r="K108" s="7"/>
      <c r="L108" s="7"/>
      <c r="M108" s="7"/>
      <c r="N108" s="7"/>
      <c r="O108" s="7"/>
      <c r="P108" s="6"/>
    </row>
    <row r="109" spans="1:16" x14ac:dyDescent="0.45">
      <c r="A109" s="4">
        <v>108</v>
      </c>
      <c r="B109" s="4" t="s">
        <v>376</v>
      </c>
      <c r="C109" s="7">
        <v>2000000</v>
      </c>
      <c r="D109" s="7"/>
      <c r="E109" s="7"/>
      <c r="F109" s="7">
        <v>200</v>
      </c>
      <c r="G109" s="7">
        <v>200</v>
      </c>
      <c r="H109" s="7">
        <v>200</v>
      </c>
      <c r="I109" s="7">
        <v>200</v>
      </c>
      <c r="J109" s="7">
        <v>200</v>
      </c>
      <c r="K109" s="7">
        <v>200</v>
      </c>
      <c r="L109" s="7">
        <v>200</v>
      </c>
      <c r="M109" s="7">
        <v>200</v>
      </c>
      <c r="N109" s="7">
        <v>200</v>
      </c>
      <c r="O109" s="7">
        <v>200</v>
      </c>
      <c r="P109" s="6"/>
    </row>
    <row r="110" spans="1:16" x14ac:dyDescent="0.45">
      <c r="A110" s="4">
        <v>109</v>
      </c>
      <c r="B110" s="4" t="s">
        <v>72</v>
      </c>
      <c r="C110" s="7">
        <v>30000</v>
      </c>
      <c r="D110" s="7"/>
      <c r="E110" s="7"/>
      <c r="F110" s="7"/>
      <c r="G110" s="7">
        <v>30</v>
      </c>
      <c r="H110" s="7">
        <v>30</v>
      </c>
      <c r="I110" s="7">
        <v>30</v>
      </c>
      <c r="J110" s="7"/>
      <c r="K110" s="7"/>
      <c r="L110" s="7"/>
      <c r="M110" s="7"/>
      <c r="N110" s="7"/>
      <c r="O110" s="7"/>
      <c r="P110" s="6"/>
    </row>
    <row r="111" spans="1:16" x14ac:dyDescent="0.45">
      <c r="A111" s="4">
        <v>110</v>
      </c>
      <c r="B111" s="4" t="s">
        <v>73</v>
      </c>
      <c r="C111" s="7">
        <v>360000</v>
      </c>
      <c r="D111" s="7">
        <v>20</v>
      </c>
      <c r="E111" s="7"/>
      <c r="F111" s="7">
        <v>30</v>
      </c>
      <c r="G111" s="7">
        <v>30</v>
      </c>
      <c r="H111" s="7">
        <v>30</v>
      </c>
      <c r="I111" s="7">
        <v>30</v>
      </c>
      <c r="J111" s="7"/>
      <c r="K111" s="7">
        <v>30</v>
      </c>
      <c r="L111" s="7"/>
      <c r="M111" s="7">
        <v>30</v>
      </c>
      <c r="N111" s="7">
        <v>150</v>
      </c>
      <c r="O111" s="7"/>
      <c r="P111" s="6"/>
    </row>
    <row r="112" spans="1:16" x14ac:dyDescent="0.45">
      <c r="A112" s="4">
        <v>111</v>
      </c>
      <c r="B112" s="4" t="s">
        <v>74</v>
      </c>
      <c r="C112" s="7">
        <v>1000000</v>
      </c>
      <c r="D112" s="7"/>
      <c r="E112" s="7">
        <v>1010</v>
      </c>
      <c r="F112" s="7"/>
      <c r="G112" s="7"/>
      <c r="H112" s="7"/>
      <c r="I112" s="7"/>
      <c r="J112" s="7"/>
      <c r="K112" s="7">
        <v>30</v>
      </c>
      <c r="L112" s="7"/>
      <c r="M112" s="7">
        <v>1500</v>
      </c>
      <c r="N112" s="7"/>
      <c r="O112" s="7"/>
      <c r="P112" s="6"/>
    </row>
    <row r="113" spans="1:16" x14ac:dyDescent="0.45">
      <c r="A113" s="4">
        <v>112</v>
      </c>
      <c r="B113" s="4" t="s">
        <v>75</v>
      </c>
      <c r="C113" s="7" t="s">
        <v>239</v>
      </c>
      <c r="D113" s="7"/>
      <c r="E113" s="7">
        <v>1780</v>
      </c>
      <c r="F113" s="7">
        <v>2030</v>
      </c>
      <c r="G113" s="7"/>
      <c r="H113" s="7"/>
      <c r="I113" s="7"/>
      <c r="J113" s="7"/>
      <c r="K113" s="7"/>
      <c r="L113" s="7"/>
      <c r="M113" s="7"/>
      <c r="N113" s="7"/>
      <c r="O113" s="7"/>
      <c r="P113" s="6"/>
    </row>
    <row r="114" spans="1:16" x14ac:dyDescent="0.45">
      <c r="A114" s="4">
        <v>113</v>
      </c>
      <c r="B114" s="4" t="s">
        <v>76</v>
      </c>
      <c r="C114" s="7">
        <v>20000000</v>
      </c>
      <c r="D114" s="7"/>
      <c r="E114" s="7"/>
      <c r="F114" s="7"/>
      <c r="G114" s="7"/>
      <c r="H114" s="7"/>
      <c r="I114" s="7"/>
      <c r="J114" s="7"/>
      <c r="K114" s="7"/>
      <c r="L114" s="7"/>
      <c r="M114" s="7">
        <v>20000</v>
      </c>
      <c r="N114" s="7"/>
      <c r="O114" s="7"/>
      <c r="P114" s="6"/>
    </row>
    <row r="115" spans="1:16" x14ac:dyDescent="0.45">
      <c r="A115" s="4">
        <v>114</v>
      </c>
      <c r="B115" s="4" t="s">
        <v>195</v>
      </c>
      <c r="C115" s="7"/>
      <c r="D115" s="7">
        <v>30</v>
      </c>
      <c r="E115" s="7">
        <v>30</v>
      </c>
      <c r="F115" s="7">
        <v>30</v>
      </c>
      <c r="G115" s="7">
        <v>100</v>
      </c>
      <c r="H115" s="7">
        <v>100</v>
      </c>
      <c r="I115" s="7">
        <v>100</v>
      </c>
      <c r="J115" s="7">
        <v>2500</v>
      </c>
      <c r="K115" s="7">
        <v>100</v>
      </c>
      <c r="L115" s="7">
        <v>100</v>
      </c>
      <c r="M115" s="7">
        <v>100</v>
      </c>
      <c r="N115" s="7">
        <v>100</v>
      </c>
      <c r="O115" s="7">
        <v>100</v>
      </c>
      <c r="P115" s="6"/>
    </row>
    <row r="116" spans="1:16" x14ac:dyDescent="0.45">
      <c r="A116" s="4">
        <v>115</v>
      </c>
      <c r="B116" s="4" t="s">
        <v>199</v>
      </c>
      <c r="C116" s="7"/>
      <c r="D116" s="7"/>
      <c r="E116" s="7"/>
      <c r="F116" s="7">
        <v>200</v>
      </c>
      <c r="G116" s="7">
        <v>400</v>
      </c>
      <c r="H116" s="7">
        <v>600</v>
      </c>
      <c r="I116" s="7">
        <v>400</v>
      </c>
      <c r="J116" s="7">
        <v>400</v>
      </c>
      <c r="K116" s="7">
        <v>400</v>
      </c>
      <c r="L116" s="7">
        <v>400</v>
      </c>
      <c r="M116" s="7">
        <v>400</v>
      </c>
      <c r="N116" s="7">
        <v>1000</v>
      </c>
      <c r="O116" s="7">
        <v>800</v>
      </c>
      <c r="P116" s="6"/>
    </row>
    <row r="117" spans="1:16" x14ac:dyDescent="0.45">
      <c r="A117" s="4">
        <v>116</v>
      </c>
      <c r="B117" s="4" t="s">
        <v>78</v>
      </c>
      <c r="C117" s="7">
        <v>500000</v>
      </c>
      <c r="D117" s="7"/>
      <c r="E117" s="7"/>
      <c r="F117" s="7">
        <v>10</v>
      </c>
      <c r="G117" s="7"/>
      <c r="H117" s="7"/>
      <c r="I117" s="7"/>
      <c r="J117" s="7"/>
      <c r="K117" s="7"/>
      <c r="L117" s="7"/>
      <c r="M117" s="7"/>
      <c r="N117" s="7"/>
      <c r="O117" s="7"/>
      <c r="P117" s="6"/>
    </row>
    <row r="118" spans="1:16" x14ac:dyDescent="0.45">
      <c r="A118" s="4">
        <v>117</v>
      </c>
      <c r="B118" s="4" t="s">
        <v>404</v>
      </c>
      <c r="C118" s="7"/>
      <c r="D118" s="7"/>
      <c r="E118" s="7"/>
      <c r="F118" s="7">
        <v>400</v>
      </c>
      <c r="G118" s="7"/>
      <c r="H118" s="7"/>
      <c r="I118" s="7"/>
      <c r="J118" s="7"/>
      <c r="K118" s="7"/>
      <c r="L118" s="7"/>
      <c r="M118" s="7"/>
      <c r="N118" s="7"/>
      <c r="O118" s="7"/>
      <c r="P118" s="6"/>
    </row>
    <row r="119" spans="1:16" x14ac:dyDescent="0.45">
      <c r="A119" s="4">
        <v>118</v>
      </c>
      <c r="B119" s="4" t="s">
        <v>198</v>
      </c>
      <c r="C119" s="7"/>
      <c r="D119" s="7"/>
      <c r="E119" s="7"/>
      <c r="F119" s="7">
        <v>1000</v>
      </c>
      <c r="G119" s="7"/>
      <c r="H119" s="7"/>
      <c r="I119" s="7"/>
      <c r="J119" s="7"/>
      <c r="K119" s="7"/>
      <c r="L119" s="7"/>
      <c r="M119" s="7"/>
      <c r="N119" s="7">
        <v>500</v>
      </c>
      <c r="O119" s="7"/>
      <c r="P119" s="6"/>
    </row>
    <row r="120" spans="1:16" x14ac:dyDescent="0.45">
      <c r="A120" s="4">
        <v>119</v>
      </c>
      <c r="B120" s="4" t="s">
        <v>194</v>
      </c>
      <c r="C120" s="7"/>
      <c r="D120" s="7"/>
      <c r="E120" s="7"/>
      <c r="F120" s="7">
        <v>200</v>
      </c>
      <c r="G120" s="7">
        <v>100</v>
      </c>
      <c r="H120" s="7">
        <v>100</v>
      </c>
      <c r="I120" s="7">
        <v>100</v>
      </c>
      <c r="J120" s="7">
        <v>100</v>
      </c>
      <c r="K120" s="7">
        <v>100</v>
      </c>
      <c r="L120" s="7">
        <v>100</v>
      </c>
      <c r="M120" s="7"/>
      <c r="N120" s="7">
        <v>100</v>
      </c>
      <c r="O120" s="7">
        <v>100</v>
      </c>
      <c r="P120" s="6"/>
    </row>
    <row r="121" spans="1:16" x14ac:dyDescent="0.45">
      <c r="A121" s="4">
        <v>120</v>
      </c>
      <c r="B121" s="4" t="s">
        <v>293</v>
      </c>
      <c r="C121" s="7"/>
      <c r="D121" s="7"/>
      <c r="E121" s="7"/>
      <c r="F121" s="7"/>
      <c r="G121" s="7">
        <v>1</v>
      </c>
      <c r="H121" s="7"/>
      <c r="I121" s="7"/>
      <c r="J121" s="7"/>
      <c r="K121" s="7"/>
      <c r="L121" s="7"/>
      <c r="M121" s="7"/>
      <c r="N121" s="7"/>
      <c r="O121" s="7"/>
      <c r="P121" s="6"/>
    </row>
    <row r="122" spans="1:16" x14ac:dyDescent="0.45">
      <c r="A122" s="4">
        <v>121</v>
      </c>
      <c r="B122" s="4" t="s">
        <v>79</v>
      </c>
      <c r="C122" s="7">
        <v>10000000</v>
      </c>
      <c r="D122" s="7"/>
      <c r="E122" s="7"/>
      <c r="F122" s="7">
        <v>1000</v>
      </c>
      <c r="G122" s="7">
        <v>1000</v>
      </c>
      <c r="H122" s="7">
        <v>1000</v>
      </c>
      <c r="I122" s="7">
        <v>1000</v>
      </c>
      <c r="J122" s="7">
        <v>1000</v>
      </c>
      <c r="K122" s="7">
        <v>1000</v>
      </c>
      <c r="L122" s="7">
        <v>1000</v>
      </c>
      <c r="M122" s="7">
        <v>1000</v>
      </c>
      <c r="N122" s="7">
        <v>1000</v>
      </c>
      <c r="O122" s="7">
        <v>1000</v>
      </c>
      <c r="P122" s="6"/>
    </row>
    <row r="123" spans="1:16" x14ac:dyDescent="0.45">
      <c r="A123" s="4">
        <v>122</v>
      </c>
      <c r="B123" s="4" t="s">
        <v>202</v>
      </c>
      <c r="C123" s="7"/>
      <c r="D123" s="7"/>
      <c r="E123" s="7">
        <v>1000</v>
      </c>
      <c r="F123" s="7"/>
      <c r="G123" s="7"/>
      <c r="H123" s="7"/>
      <c r="I123" s="7"/>
      <c r="J123" s="7"/>
      <c r="K123" s="7"/>
      <c r="L123" s="7"/>
      <c r="M123" s="7"/>
      <c r="N123" s="7"/>
      <c r="O123" s="7"/>
      <c r="P123" s="6"/>
    </row>
    <row r="124" spans="1:16" x14ac:dyDescent="0.45">
      <c r="A124" s="4">
        <v>123</v>
      </c>
      <c r="B124" s="4" t="s">
        <v>80</v>
      </c>
      <c r="C124" s="7">
        <v>3000000</v>
      </c>
      <c r="D124" s="7"/>
      <c r="E124" s="7"/>
      <c r="F124" s="7"/>
      <c r="G124" s="7">
        <v>3000</v>
      </c>
      <c r="H124" s="7"/>
      <c r="I124" s="7"/>
      <c r="J124" s="7"/>
      <c r="K124" s="7"/>
      <c r="L124" s="7"/>
      <c r="M124" s="7"/>
      <c r="N124" s="7"/>
      <c r="O124" s="7"/>
      <c r="P124" s="6"/>
    </row>
    <row r="125" spans="1:16" x14ac:dyDescent="0.45">
      <c r="A125" s="4">
        <v>124</v>
      </c>
      <c r="B125" s="4" t="s">
        <v>291</v>
      </c>
      <c r="C125" s="7"/>
      <c r="D125" s="7"/>
      <c r="E125" s="7"/>
      <c r="F125" s="7"/>
      <c r="G125" s="7">
        <v>1</v>
      </c>
      <c r="H125" s="7"/>
      <c r="I125" s="7"/>
      <c r="J125" s="7"/>
      <c r="K125" s="7"/>
      <c r="L125" s="7"/>
      <c r="M125" s="7"/>
      <c r="N125" s="7"/>
      <c r="O125" s="7"/>
      <c r="P125" s="6"/>
    </row>
    <row r="126" spans="1:16" x14ac:dyDescent="0.45">
      <c r="A126" s="4">
        <v>125</v>
      </c>
      <c r="B126" s="4" t="s">
        <v>81</v>
      </c>
      <c r="C126" s="7">
        <v>2000000</v>
      </c>
      <c r="D126" s="7"/>
      <c r="E126" s="7"/>
      <c r="F126" s="7"/>
      <c r="G126" s="7"/>
      <c r="H126" s="7">
        <v>2000</v>
      </c>
      <c r="I126" s="7"/>
      <c r="J126" s="7"/>
      <c r="K126" s="7"/>
      <c r="L126" s="7"/>
      <c r="M126" s="7"/>
      <c r="N126" s="7"/>
      <c r="O126" s="7"/>
      <c r="P126" s="6"/>
    </row>
    <row r="127" spans="1:16" x14ac:dyDescent="0.45">
      <c r="A127" s="4">
        <v>126</v>
      </c>
      <c r="B127" s="4" t="s">
        <v>82</v>
      </c>
      <c r="C127" s="7">
        <v>2000000</v>
      </c>
      <c r="D127" s="7"/>
      <c r="E127" s="7"/>
      <c r="F127" s="7">
        <v>200</v>
      </c>
      <c r="G127" s="7"/>
      <c r="H127" s="7">
        <v>200</v>
      </c>
      <c r="I127" s="7"/>
      <c r="J127" s="7"/>
      <c r="K127" s="7"/>
      <c r="L127" s="7">
        <v>200</v>
      </c>
      <c r="M127" s="7"/>
      <c r="N127" s="7"/>
      <c r="O127" s="7">
        <v>200</v>
      </c>
      <c r="P127" s="6"/>
    </row>
    <row r="128" spans="1:16" x14ac:dyDescent="0.45">
      <c r="A128" s="4">
        <v>127</v>
      </c>
      <c r="B128" s="4" t="s">
        <v>330</v>
      </c>
      <c r="C128" s="7"/>
      <c r="D128" s="7"/>
      <c r="E128" s="7"/>
      <c r="F128" s="7"/>
      <c r="G128" s="7"/>
      <c r="H128" s="7">
        <v>100</v>
      </c>
      <c r="I128" s="7"/>
      <c r="J128" s="7"/>
      <c r="K128" s="7"/>
      <c r="L128" s="7"/>
      <c r="M128" s="7"/>
      <c r="N128" s="7"/>
      <c r="O128" s="7"/>
      <c r="P128" s="6"/>
    </row>
    <row r="129" spans="1:16" x14ac:dyDescent="0.45">
      <c r="A129" s="4">
        <v>128</v>
      </c>
      <c r="B129" s="4" t="s">
        <v>331</v>
      </c>
      <c r="C129" s="7"/>
      <c r="D129" s="7"/>
      <c r="E129" s="7"/>
      <c r="F129" s="7"/>
      <c r="G129" s="7"/>
      <c r="H129" s="7">
        <v>100</v>
      </c>
      <c r="I129" s="7"/>
      <c r="J129" s="7"/>
      <c r="K129" s="7"/>
      <c r="L129" s="7"/>
      <c r="M129" s="7"/>
      <c r="N129" s="7"/>
      <c r="O129" s="7"/>
      <c r="P129" s="6"/>
    </row>
    <row r="130" spans="1:16" x14ac:dyDescent="0.45">
      <c r="A130" s="4">
        <v>129</v>
      </c>
      <c r="B130" s="4" t="s">
        <v>279</v>
      </c>
      <c r="C130" s="7"/>
      <c r="D130" s="7"/>
      <c r="E130" s="7"/>
      <c r="F130" s="7"/>
      <c r="G130" s="7">
        <v>1000</v>
      </c>
      <c r="H130" s="7"/>
      <c r="I130" s="7"/>
      <c r="J130" s="7"/>
      <c r="K130" s="7"/>
      <c r="L130" s="7"/>
      <c r="M130" s="7"/>
      <c r="N130" s="7"/>
      <c r="O130" s="7"/>
      <c r="P130" s="6"/>
    </row>
    <row r="131" spans="1:16" x14ac:dyDescent="0.45">
      <c r="A131" s="4">
        <v>130</v>
      </c>
      <c r="B131" s="4" t="s">
        <v>83</v>
      </c>
      <c r="C131" s="7">
        <v>5000000</v>
      </c>
      <c r="D131" s="7"/>
      <c r="E131" s="7">
        <v>20</v>
      </c>
      <c r="F131" s="7">
        <v>40</v>
      </c>
      <c r="G131" s="7"/>
      <c r="H131" s="7">
        <v>20</v>
      </c>
      <c r="I131" s="7">
        <v>5040</v>
      </c>
      <c r="J131" s="7"/>
      <c r="K131" s="7">
        <v>40</v>
      </c>
      <c r="L131" s="7">
        <v>20</v>
      </c>
      <c r="M131" s="7">
        <v>20</v>
      </c>
      <c r="N131" s="7">
        <v>20</v>
      </c>
      <c r="O131" s="7">
        <v>20</v>
      </c>
      <c r="P131" s="6"/>
    </row>
    <row r="132" spans="1:16" x14ac:dyDescent="0.45">
      <c r="A132" s="4">
        <v>131</v>
      </c>
      <c r="B132" s="4" t="s">
        <v>423</v>
      </c>
      <c r="C132" s="7"/>
      <c r="D132" s="7"/>
      <c r="E132" s="7"/>
      <c r="F132" s="7"/>
      <c r="G132" s="7"/>
      <c r="H132" s="7"/>
      <c r="I132" s="7">
        <v>30</v>
      </c>
      <c r="J132" s="7">
        <v>10</v>
      </c>
      <c r="K132" s="7">
        <v>10</v>
      </c>
      <c r="L132" s="7"/>
      <c r="M132" s="7"/>
      <c r="N132" s="7"/>
      <c r="O132" s="7"/>
      <c r="P132" s="6"/>
    </row>
    <row r="133" spans="1:16" x14ac:dyDescent="0.45">
      <c r="A133" s="4">
        <v>132</v>
      </c>
      <c r="B133" s="4" t="s">
        <v>203</v>
      </c>
      <c r="C133" s="7"/>
      <c r="D133" s="7"/>
      <c r="E133" s="7"/>
      <c r="F133" s="7">
        <v>30</v>
      </c>
      <c r="G133" s="7">
        <v>30</v>
      </c>
      <c r="H133" s="7">
        <v>30</v>
      </c>
      <c r="I133" s="7">
        <v>30</v>
      </c>
      <c r="J133" s="7">
        <v>30</v>
      </c>
      <c r="K133" s="7">
        <v>30</v>
      </c>
      <c r="L133" s="7">
        <v>30</v>
      </c>
      <c r="M133" s="7">
        <v>30</v>
      </c>
      <c r="N133" s="7">
        <v>30</v>
      </c>
      <c r="O133" s="7">
        <v>60</v>
      </c>
      <c r="P133" s="6"/>
    </row>
    <row r="134" spans="1:16" x14ac:dyDescent="0.45">
      <c r="A134" s="4">
        <v>133</v>
      </c>
      <c r="B134" s="4" t="s">
        <v>332</v>
      </c>
      <c r="C134" s="7"/>
      <c r="D134" s="7"/>
      <c r="E134" s="7"/>
      <c r="F134" s="7"/>
      <c r="G134" s="7"/>
      <c r="H134" s="7">
        <v>1500</v>
      </c>
      <c r="I134" s="7"/>
      <c r="J134" s="7"/>
      <c r="K134" s="7"/>
      <c r="L134" s="7"/>
      <c r="M134" s="7"/>
      <c r="N134" s="7"/>
      <c r="O134" s="7"/>
      <c r="P134" s="6"/>
    </row>
    <row r="135" spans="1:16" x14ac:dyDescent="0.45">
      <c r="A135" s="4">
        <v>134</v>
      </c>
      <c r="B135" s="4" t="s">
        <v>84</v>
      </c>
      <c r="C135" s="7">
        <v>15000000</v>
      </c>
      <c r="D135" s="7">
        <v>10</v>
      </c>
      <c r="E135" s="7"/>
      <c r="F135" s="7">
        <v>15000</v>
      </c>
      <c r="G135" s="7"/>
      <c r="H135" s="7"/>
      <c r="I135" s="7"/>
      <c r="J135" s="7"/>
      <c r="K135" s="7"/>
      <c r="L135" s="7"/>
      <c r="M135" s="7"/>
      <c r="N135" s="7"/>
      <c r="O135" s="7"/>
      <c r="P135" s="6" t="s">
        <v>257</v>
      </c>
    </row>
    <row r="136" spans="1:16" x14ac:dyDescent="0.45">
      <c r="A136" s="4">
        <v>135</v>
      </c>
      <c r="B136" s="4" t="s">
        <v>341</v>
      </c>
      <c r="C136" s="7"/>
      <c r="D136" s="7"/>
      <c r="E136" s="7"/>
      <c r="F136" s="7"/>
      <c r="G136" s="7">
        <v>100</v>
      </c>
      <c r="H136" s="7"/>
      <c r="I136" s="7">
        <v>100</v>
      </c>
      <c r="J136" s="7">
        <v>50</v>
      </c>
      <c r="K136" s="7">
        <v>50</v>
      </c>
      <c r="L136" s="7">
        <v>100</v>
      </c>
      <c r="M136" s="7"/>
      <c r="N136" s="7">
        <v>50</v>
      </c>
      <c r="O136" s="7"/>
      <c r="P136" s="6"/>
    </row>
    <row r="137" spans="1:16" x14ac:dyDescent="0.45">
      <c r="A137" s="4">
        <v>136</v>
      </c>
      <c r="B137" s="4" t="s">
        <v>429</v>
      </c>
      <c r="C137" s="7"/>
      <c r="D137" s="7"/>
      <c r="E137" s="7"/>
      <c r="F137" s="7"/>
      <c r="G137" s="7"/>
      <c r="H137" s="7"/>
      <c r="I137" s="7">
        <v>500</v>
      </c>
      <c r="J137" s="7"/>
      <c r="K137" s="7">
        <v>500</v>
      </c>
      <c r="L137" s="7"/>
      <c r="M137" s="7">
        <v>500</v>
      </c>
      <c r="N137" s="7"/>
      <c r="O137" s="7"/>
      <c r="P137" s="6"/>
    </row>
    <row r="138" spans="1:16" x14ac:dyDescent="0.45">
      <c r="A138" s="4">
        <v>137</v>
      </c>
      <c r="B138" s="4" t="s">
        <v>85</v>
      </c>
      <c r="C138" s="7">
        <v>10000000</v>
      </c>
      <c r="D138" s="7"/>
      <c r="E138" s="7">
        <v>2000</v>
      </c>
      <c r="F138" s="7"/>
      <c r="G138" s="7"/>
      <c r="H138" s="7"/>
      <c r="I138" s="7"/>
      <c r="J138" s="7"/>
      <c r="K138" s="7"/>
      <c r="L138" s="7">
        <v>500</v>
      </c>
      <c r="M138" s="7">
        <v>700</v>
      </c>
      <c r="N138" s="7">
        <v>500</v>
      </c>
      <c r="O138" s="7">
        <v>500</v>
      </c>
      <c r="P138" s="6" t="s">
        <v>258</v>
      </c>
    </row>
    <row r="139" spans="1:16" x14ac:dyDescent="0.45">
      <c r="A139" s="4">
        <v>138</v>
      </c>
      <c r="B139" s="4" t="s">
        <v>86</v>
      </c>
      <c r="C139" s="7">
        <v>5000000</v>
      </c>
      <c r="D139" s="7"/>
      <c r="E139" s="7"/>
      <c r="F139" s="7">
        <v>3000</v>
      </c>
      <c r="G139" s="7">
        <v>2000</v>
      </c>
      <c r="H139" s="7"/>
      <c r="I139" s="7"/>
      <c r="J139" s="7"/>
      <c r="K139" s="7"/>
      <c r="L139" s="7"/>
      <c r="M139" s="7"/>
      <c r="N139" s="7"/>
      <c r="O139" s="7"/>
      <c r="P139" s="6"/>
    </row>
    <row r="140" spans="1:16" x14ac:dyDescent="0.45">
      <c r="A140" s="4">
        <v>139</v>
      </c>
      <c r="B140" s="4" t="s">
        <v>87</v>
      </c>
      <c r="C140" s="7">
        <v>5000000</v>
      </c>
      <c r="D140" s="7"/>
      <c r="E140" s="7"/>
      <c r="F140" s="7">
        <v>300</v>
      </c>
      <c r="G140" s="7">
        <v>300</v>
      </c>
      <c r="H140" s="7"/>
      <c r="I140" s="7">
        <v>800</v>
      </c>
      <c r="J140" s="7">
        <v>300</v>
      </c>
      <c r="K140" s="7">
        <v>300</v>
      </c>
      <c r="L140" s="7"/>
      <c r="M140" s="7">
        <v>300</v>
      </c>
      <c r="N140" s="7">
        <v>600</v>
      </c>
      <c r="O140" s="7">
        <v>300</v>
      </c>
      <c r="P140" s="6"/>
    </row>
    <row r="141" spans="1:16" x14ac:dyDescent="0.45">
      <c r="A141" s="4">
        <v>140</v>
      </c>
      <c r="B141" s="4" t="s">
        <v>266</v>
      </c>
      <c r="C141" s="7">
        <v>12000000</v>
      </c>
      <c r="D141" s="7">
        <v>100</v>
      </c>
      <c r="E141" s="7"/>
      <c r="F141" s="7">
        <v>12000</v>
      </c>
      <c r="G141" s="7"/>
      <c r="H141" s="7"/>
      <c r="I141" s="7"/>
      <c r="J141" s="7"/>
      <c r="K141" s="7"/>
      <c r="L141" s="7"/>
      <c r="M141" s="7"/>
      <c r="N141" s="7"/>
      <c r="O141" s="7"/>
      <c r="P141" s="6"/>
    </row>
    <row r="142" spans="1:16" x14ac:dyDescent="0.45">
      <c r="A142" s="4">
        <v>141</v>
      </c>
      <c r="B142" s="4" t="s">
        <v>424</v>
      </c>
      <c r="C142" s="7"/>
      <c r="D142" s="7"/>
      <c r="E142" s="7"/>
      <c r="F142" s="7"/>
      <c r="G142" s="7"/>
      <c r="H142" s="7"/>
      <c r="I142" s="7">
        <v>50</v>
      </c>
      <c r="J142" s="7"/>
      <c r="K142" s="7">
        <v>50</v>
      </c>
      <c r="L142" s="7"/>
      <c r="M142" s="7"/>
      <c r="N142" s="7">
        <v>50</v>
      </c>
      <c r="O142" s="7"/>
      <c r="P142" s="6"/>
    </row>
    <row r="143" spans="1:16" x14ac:dyDescent="0.45">
      <c r="A143" s="4">
        <v>142</v>
      </c>
      <c r="B143" s="4" t="s">
        <v>88</v>
      </c>
      <c r="C143" s="7">
        <v>500000</v>
      </c>
      <c r="D143" s="7"/>
      <c r="E143" s="7"/>
      <c r="F143" s="7"/>
      <c r="G143" s="7"/>
      <c r="H143" s="7"/>
      <c r="I143" s="7"/>
      <c r="J143" s="7"/>
      <c r="K143" s="7"/>
      <c r="L143" s="7">
        <v>200</v>
      </c>
      <c r="M143" s="7">
        <v>200</v>
      </c>
      <c r="N143" s="7"/>
      <c r="O143" s="7"/>
      <c r="P143" s="6"/>
    </row>
    <row r="144" spans="1:16" x14ac:dyDescent="0.45">
      <c r="A144" s="4">
        <v>143</v>
      </c>
      <c r="B144" s="4" t="s">
        <v>89</v>
      </c>
      <c r="C144" s="7">
        <v>360000</v>
      </c>
      <c r="D144" s="7"/>
      <c r="E144" s="7"/>
      <c r="F144" s="7">
        <v>90</v>
      </c>
      <c r="G144" s="7">
        <v>30</v>
      </c>
      <c r="H144" s="7">
        <v>30</v>
      </c>
      <c r="I144" s="7">
        <v>1030</v>
      </c>
      <c r="J144" s="7">
        <v>30</v>
      </c>
      <c r="K144" s="7">
        <v>30</v>
      </c>
      <c r="L144" s="7">
        <v>30</v>
      </c>
      <c r="M144" s="7">
        <v>30</v>
      </c>
      <c r="N144" s="7">
        <v>30</v>
      </c>
      <c r="O144" s="7">
        <v>30</v>
      </c>
      <c r="P144" s="6"/>
    </row>
    <row r="145" spans="1:16" x14ac:dyDescent="0.45">
      <c r="A145" s="4">
        <v>144</v>
      </c>
      <c r="B145" s="4" t="s">
        <v>201</v>
      </c>
      <c r="C145" s="7"/>
      <c r="D145" s="7"/>
      <c r="E145" s="7"/>
      <c r="F145" s="7">
        <v>1000</v>
      </c>
      <c r="G145" s="7"/>
      <c r="H145" s="7"/>
      <c r="I145" s="7"/>
      <c r="J145" s="7"/>
      <c r="K145" s="7"/>
      <c r="L145" s="7"/>
      <c r="M145" s="7">
        <v>500</v>
      </c>
      <c r="N145" s="7"/>
      <c r="O145" s="7"/>
      <c r="P145" s="6"/>
    </row>
    <row r="146" spans="1:16" x14ac:dyDescent="0.45">
      <c r="A146" s="4">
        <v>145</v>
      </c>
      <c r="B146" s="4" t="s">
        <v>205</v>
      </c>
      <c r="C146" s="7"/>
      <c r="D146" s="7"/>
      <c r="E146" s="7"/>
      <c r="F146" s="7">
        <v>300</v>
      </c>
      <c r="G146" s="7"/>
      <c r="H146" s="7"/>
      <c r="I146" s="7"/>
      <c r="J146" s="7"/>
      <c r="K146" s="7"/>
      <c r="L146" s="7"/>
      <c r="M146" s="7"/>
      <c r="N146" s="7"/>
      <c r="O146" s="7"/>
      <c r="P146" s="6"/>
    </row>
    <row r="147" spans="1:16" x14ac:dyDescent="0.45">
      <c r="A147" s="4">
        <v>146</v>
      </c>
      <c r="B147" s="4" t="s">
        <v>221</v>
      </c>
      <c r="C147" s="7"/>
      <c r="D147" s="7"/>
      <c r="E147" s="7"/>
      <c r="F147" s="7">
        <v>1000</v>
      </c>
      <c r="G147" s="7"/>
      <c r="H147" s="7"/>
      <c r="I147" s="7"/>
      <c r="J147" s="7"/>
      <c r="K147" s="7"/>
      <c r="L147" s="7"/>
      <c r="M147" s="7"/>
      <c r="N147" s="7"/>
      <c r="O147" s="7"/>
      <c r="P147" s="6"/>
    </row>
    <row r="148" spans="1:16" x14ac:dyDescent="0.45">
      <c r="A148" s="4">
        <v>147</v>
      </c>
      <c r="B148" s="4" t="s">
        <v>222</v>
      </c>
      <c r="C148" s="7"/>
      <c r="D148" s="7"/>
      <c r="E148" s="7"/>
      <c r="F148" s="7">
        <v>40</v>
      </c>
      <c r="G148" s="7">
        <v>40</v>
      </c>
      <c r="H148" s="7"/>
      <c r="I148" s="7">
        <v>80</v>
      </c>
      <c r="J148" s="7"/>
      <c r="K148" s="7">
        <v>40</v>
      </c>
      <c r="L148" s="7">
        <v>80</v>
      </c>
      <c r="M148" s="7">
        <v>50</v>
      </c>
      <c r="N148" s="7">
        <v>40</v>
      </c>
      <c r="O148" s="7">
        <v>50</v>
      </c>
      <c r="P148" s="6"/>
    </row>
    <row r="149" spans="1:16" x14ac:dyDescent="0.45">
      <c r="A149" s="4">
        <v>148</v>
      </c>
      <c r="B149" s="4" t="s">
        <v>292</v>
      </c>
      <c r="C149" s="7"/>
      <c r="D149" s="7"/>
      <c r="E149" s="7"/>
      <c r="F149" s="7"/>
      <c r="G149" s="7">
        <v>3</v>
      </c>
      <c r="H149" s="7"/>
      <c r="I149" s="7"/>
      <c r="J149" s="7"/>
      <c r="K149" s="7"/>
      <c r="L149" s="7"/>
      <c r="M149" s="7"/>
      <c r="N149" s="7"/>
      <c r="O149" s="7"/>
      <c r="P149" s="6"/>
    </row>
    <row r="150" spans="1:16" x14ac:dyDescent="0.45">
      <c r="A150" s="4">
        <v>149</v>
      </c>
      <c r="B150" s="4" t="s">
        <v>90</v>
      </c>
      <c r="C150" s="7">
        <v>1000000</v>
      </c>
      <c r="D150" s="7"/>
      <c r="E150" s="7"/>
      <c r="F150" s="7"/>
      <c r="G150" s="7">
        <v>100</v>
      </c>
      <c r="H150" s="7">
        <v>10</v>
      </c>
      <c r="I150" s="7"/>
      <c r="J150" s="7"/>
      <c r="K150" s="7"/>
      <c r="L150" s="7"/>
      <c r="M150" s="7"/>
      <c r="N150" s="7"/>
      <c r="O150" s="7"/>
      <c r="P150" s="6"/>
    </row>
    <row r="151" spans="1:16" x14ac:dyDescent="0.45">
      <c r="A151" s="4">
        <v>150</v>
      </c>
      <c r="B151" s="4" t="s">
        <v>91</v>
      </c>
      <c r="C151" s="7">
        <v>5000000</v>
      </c>
      <c r="D151" s="7"/>
      <c r="E151" s="7"/>
      <c r="F151" s="7">
        <v>3000</v>
      </c>
      <c r="G151" s="7"/>
      <c r="H151" s="7"/>
      <c r="I151" s="7"/>
      <c r="J151" s="7"/>
      <c r="K151" s="7"/>
      <c r="L151" s="7"/>
      <c r="M151" s="7"/>
      <c r="N151" s="7"/>
      <c r="O151" s="7">
        <v>100</v>
      </c>
      <c r="P151" s="6"/>
    </row>
    <row r="152" spans="1:16" x14ac:dyDescent="0.45">
      <c r="A152" s="4">
        <v>151</v>
      </c>
      <c r="B152" s="4" t="s">
        <v>334</v>
      </c>
      <c r="C152" s="7"/>
      <c r="D152" s="7"/>
      <c r="E152" s="7"/>
      <c r="F152" s="7"/>
      <c r="G152" s="7"/>
      <c r="H152" s="7">
        <v>1000</v>
      </c>
      <c r="I152" s="7"/>
      <c r="J152" s="7"/>
      <c r="K152" s="7">
        <v>1000</v>
      </c>
      <c r="L152" s="7"/>
      <c r="M152" s="7"/>
      <c r="N152" s="7"/>
      <c r="O152" s="7"/>
      <c r="P152" s="6"/>
    </row>
    <row r="153" spans="1:16" x14ac:dyDescent="0.45">
      <c r="A153" s="4">
        <v>152</v>
      </c>
      <c r="B153" s="4" t="s">
        <v>92</v>
      </c>
      <c r="C153" s="7">
        <v>1500000</v>
      </c>
      <c r="D153" s="7"/>
      <c r="E153" s="7"/>
      <c r="F153" s="7"/>
      <c r="G153" s="7"/>
      <c r="H153" s="7"/>
      <c r="I153" s="7">
        <v>3000</v>
      </c>
      <c r="J153" s="7"/>
      <c r="K153" s="7"/>
      <c r="L153" s="7"/>
      <c r="M153" s="7"/>
      <c r="N153" s="7">
        <v>500</v>
      </c>
      <c r="O153" s="7">
        <v>1500</v>
      </c>
      <c r="P153" s="6"/>
    </row>
    <row r="154" spans="1:16" x14ac:dyDescent="0.45">
      <c r="A154" s="4">
        <v>153</v>
      </c>
      <c r="B154" s="4" t="s">
        <v>435</v>
      </c>
      <c r="C154" s="7"/>
      <c r="D154" s="7"/>
      <c r="E154" s="7">
        <v>10</v>
      </c>
      <c r="F154" s="7">
        <v>20</v>
      </c>
      <c r="G154" s="7"/>
      <c r="H154" s="7">
        <v>10</v>
      </c>
      <c r="I154" s="7"/>
      <c r="J154" s="7"/>
      <c r="K154" s="7"/>
      <c r="L154" s="7">
        <v>10</v>
      </c>
      <c r="M154" s="7">
        <v>10</v>
      </c>
      <c r="N154" s="7">
        <v>10</v>
      </c>
      <c r="O154" s="7">
        <v>10</v>
      </c>
      <c r="P154" s="6"/>
    </row>
    <row r="155" spans="1:16" x14ac:dyDescent="0.45">
      <c r="A155" s="4">
        <v>154</v>
      </c>
      <c r="B155" s="4" t="s">
        <v>280</v>
      </c>
      <c r="C155" s="7"/>
      <c r="D155" s="7"/>
      <c r="E155" s="7"/>
      <c r="F155" s="7"/>
      <c r="G155" s="7">
        <v>1000</v>
      </c>
      <c r="H155" s="7"/>
      <c r="I155" s="7"/>
      <c r="J155" s="7"/>
      <c r="K155" s="7"/>
      <c r="L155" s="7"/>
      <c r="M155" s="7"/>
      <c r="N155" s="7"/>
      <c r="O155" s="7"/>
      <c r="P155" s="6"/>
    </row>
    <row r="156" spans="1:16" x14ac:dyDescent="0.45">
      <c r="A156" s="4">
        <v>155</v>
      </c>
      <c r="B156" s="4" t="s">
        <v>93</v>
      </c>
      <c r="C156" s="7"/>
      <c r="D156" s="7"/>
      <c r="E156" s="7"/>
      <c r="F156" s="7"/>
      <c r="G156" s="7"/>
      <c r="H156" s="7"/>
      <c r="I156" s="7"/>
      <c r="J156" s="7"/>
      <c r="K156" s="7"/>
      <c r="L156" s="7"/>
      <c r="M156" s="7"/>
      <c r="N156" s="7"/>
      <c r="O156" s="7"/>
      <c r="P156" s="6" t="s">
        <v>259</v>
      </c>
    </row>
    <row r="157" spans="1:16" x14ac:dyDescent="0.45">
      <c r="A157" s="4">
        <v>156</v>
      </c>
      <c r="B157" s="4" t="s">
        <v>94</v>
      </c>
      <c r="C157" s="7">
        <v>400000</v>
      </c>
      <c r="D157" s="7">
        <v>20</v>
      </c>
      <c r="E157" s="7">
        <v>20</v>
      </c>
      <c r="F157" s="7">
        <v>20</v>
      </c>
      <c r="G157" s="7">
        <v>20</v>
      </c>
      <c r="H157" s="7">
        <v>20</v>
      </c>
      <c r="I157" s="7">
        <v>20</v>
      </c>
      <c r="J157" s="7">
        <v>20</v>
      </c>
      <c r="K157" s="7">
        <v>420</v>
      </c>
      <c r="L157" s="7">
        <v>10</v>
      </c>
      <c r="M157" s="7">
        <v>20</v>
      </c>
      <c r="N157" s="7">
        <v>20</v>
      </c>
      <c r="O157" s="7">
        <v>20</v>
      </c>
      <c r="P157" s="6"/>
    </row>
    <row r="158" spans="1:16" x14ac:dyDescent="0.45">
      <c r="A158" s="4">
        <v>157</v>
      </c>
      <c r="B158" s="4" t="s">
        <v>95</v>
      </c>
      <c r="C158" s="7">
        <v>4000000</v>
      </c>
      <c r="D158" s="7"/>
      <c r="E158" s="7"/>
      <c r="F158" s="7"/>
      <c r="G158" s="7"/>
      <c r="H158" s="7">
        <v>2000</v>
      </c>
      <c r="I158" s="7"/>
      <c r="J158" s="7"/>
      <c r="K158" s="7"/>
      <c r="L158" s="7"/>
      <c r="M158" s="7"/>
      <c r="N158" s="7">
        <v>2000</v>
      </c>
      <c r="O158" s="7"/>
      <c r="P158" s="6"/>
    </row>
    <row r="159" spans="1:16" x14ac:dyDescent="0.45">
      <c r="A159" s="4">
        <v>158</v>
      </c>
      <c r="B159" s="4" t="s">
        <v>96</v>
      </c>
      <c r="C159" s="7">
        <v>200000000</v>
      </c>
      <c r="D159" s="7"/>
      <c r="E159" s="7">
        <v>50000</v>
      </c>
      <c r="F159" s="7"/>
      <c r="G159" s="7"/>
      <c r="H159" s="7">
        <v>50000</v>
      </c>
      <c r="I159" s="7"/>
      <c r="J159" s="7"/>
      <c r="K159" s="7"/>
      <c r="L159" s="7">
        <v>100000</v>
      </c>
      <c r="M159" s="7"/>
      <c r="N159" s="7"/>
      <c r="O159" s="7"/>
      <c r="P159" s="6"/>
    </row>
    <row r="160" spans="1:16" x14ac:dyDescent="0.45">
      <c r="A160" s="4">
        <v>159</v>
      </c>
      <c r="B160" s="4" t="s">
        <v>320</v>
      </c>
      <c r="C160" s="7">
        <v>10000000</v>
      </c>
      <c r="D160" s="7"/>
      <c r="E160" s="7"/>
      <c r="F160" s="7"/>
      <c r="G160" s="7"/>
      <c r="H160" s="7">
        <v>1000</v>
      </c>
      <c r="I160" s="7">
        <v>750</v>
      </c>
      <c r="J160" s="7">
        <v>1250</v>
      </c>
      <c r="K160" s="7">
        <v>1300</v>
      </c>
      <c r="L160" s="7">
        <v>800</v>
      </c>
      <c r="M160" s="7">
        <v>600</v>
      </c>
      <c r="N160" s="7">
        <v>1900</v>
      </c>
      <c r="O160" s="7">
        <v>900</v>
      </c>
      <c r="P160" s="6"/>
    </row>
    <row r="161" spans="1:16" x14ac:dyDescent="0.45">
      <c r="A161" s="4">
        <v>160</v>
      </c>
      <c r="B161" s="4" t="s">
        <v>353</v>
      </c>
      <c r="C161" s="7">
        <v>10000000</v>
      </c>
      <c r="D161" s="7"/>
      <c r="E161" s="7"/>
      <c r="F161" s="7"/>
      <c r="G161" s="7"/>
      <c r="H161" s="7">
        <v>3000</v>
      </c>
      <c r="I161" s="7">
        <v>5000</v>
      </c>
      <c r="J161" s="7">
        <v>2000</v>
      </c>
      <c r="K161" s="7"/>
      <c r="L161" s="7"/>
      <c r="M161" s="7"/>
      <c r="N161" s="7"/>
      <c r="O161" s="7"/>
      <c r="P161" s="6"/>
    </row>
    <row r="162" spans="1:16" x14ac:dyDescent="0.45">
      <c r="A162" s="4">
        <v>161</v>
      </c>
      <c r="B162" s="4" t="s">
        <v>99</v>
      </c>
      <c r="C162" s="7">
        <v>1000000</v>
      </c>
      <c r="D162" s="7"/>
      <c r="E162" s="7"/>
      <c r="F162" s="7"/>
      <c r="G162" s="7"/>
      <c r="H162" s="7"/>
      <c r="I162" s="7"/>
      <c r="J162" s="7">
        <v>1000</v>
      </c>
      <c r="K162" s="7"/>
      <c r="L162" s="7"/>
      <c r="M162" s="7"/>
      <c r="N162" s="7"/>
      <c r="O162" s="7"/>
      <c r="P162" s="6"/>
    </row>
    <row r="163" spans="1:16" x14ac:dyDescent="0.45">
      <c r="A163" s="4">
        <v>162</v>
      </c>
      <c r="B163" s="4" t="s">
        <v>100</v>
      </c>
      <c r="C163" s="7">
        <v>500000</v>
      </c>
      <c r="D163" s="7"/>
      <c r="E163" s="7"/>
      <c r="F163" s="7">
        <v>150</v>
      </c>
      <c r="G163" s="7"/>
      <c r="H163" s="7">
        <v>150</v>
      </c>
      <c r="I163" s="7">
        <v>50</v>
      </c>
      <c r="J163" s="7">
        <v>50</v>
      </c>
      <c r="K163" s="7">
        <v>50</v>
      </c>
      <c r="L163" s="7">
        <v>50</v>
      </c>
      <c r="M163" s="7">
        <v>50</v>
      </c>
      <c r="N163" s="7">
        <v>50</v>
      </c>
      <c r="O163" s="7">
        <v>50</v>
      </c>
      <c r="P163" s="6"/>
    </row>
    <row r="164" spans="1:16" x14ac:dyDescent="0.45">
      <c r="A164" s="4">
        <v>163</v>
      </c>
      <c r="B164" s="4" t="s">
        <v>101</v>
      </c>
      <c r="C164" s="7">
        <v>10000000</v>
      </c>
      <c r="D164" s="7">
        <v>10</v>
      </c>
      <c r="E164" s="7">
        <v>20</v>
      </c>
      <c r="F164" s="7"/>
      <c r="G164" s="7"/>
      <c r="H164" s="7">
        <v>10000</v>
      </c>
      <c r="I164" s="7"/>
      <c r="J164" s="7"/>
      <c r="K164" s="7"/>
      <c r="L164" s="7"/>
      <c r="M164" s="7"/>
      <c r="N164" s="7"/>
      <c r="O164" s="7"/>
      <c r="P164" s="6"/>
    </row>
    <row r="165" spans="1:16" x14ac:dyDescent="0.45">
      <c r="A165" s="4">
        <v>164</v>
      </c>
      <c r="B165" s="4" t="s">
        <v>215</v>
      </c>
      <c r="C165" s="7"/>
      <c r="D165" s="7"/>
      <c r="E165" s="7"/>
      <c r="F165" s="7">
        <v>500</v>
      </c>
      <c r="G165" s="7"/>
      <c r="H165" s="7"/>
      <c r="I165" s="7"/>
      <c r="J165" s="7"/>
      <c r="K165" s="7"/>
      <c r="L165" s="7"/>
      <c r="M165" s="7"/>
      <c r="N165" s="7"/>
      <c r="O165" s="7"/>
      <c r="P165" s="6"/>
    </row>
    <row r="166" spans="1:16" x14ac:dyDescent="0.45">
      <c r="A166" s="4">
        <v>165</v>
      </c>
      <c r="B166" s="4" t="s">
        <v>211</v>
      </c>
      <c r="C166" s="7"/>
      <c r="D166" s="7"/>
      <c r="E166" s="7"/>
      <c r="F166" s="7">
        <v>100</v>
      </c>
      <c r="G166" s="7"/>
      <c r="H166" s="7"/>
      <c r="I166" s="7"/>
      <c r="J166" s="7"/>
      <c r="K166" s="7"/>
      <c r="L166" s="7"/>
      <c r="M166" s="7"/>
      <c r="N166" s="7"/>
      <c r="O166" s="7"/>
      <c r="P166" s="6"/>
    </row>
    <row r="167" spans="1:16" x14ac:dyDescent="0.45">
      <c r="A167" s="4">
        <v>166</v>
      </c>
      <c r="B167" s="4" t="s">
        <v>209</v>
      </c>
      <c r="C167" s="7"/>
      <c r="D167" s="7">
        <v>10</v>
      </c>
      <c r="E167" s="7">
        <v>10</v>
      </c>
      <c r="F167" s="7">
        <v>10</v>
      </c>
      <c r="G167" s="7">
        <v>1010</v>
      </c>
      <c r="H167" s="7">
        <v>10</v>
      </c>
      <c r="I167" s="7">
        <v>10</v>
      </c>
      <c r="J167" s="7">
        <v>10</v>
      </c>
      <c r="K167" s="7">
        <v>10</v>
      </c>
      <c r="L167" s="7">
        <v>10</v>
      </c>
      <c r="M167" s="7">
        <v>10</v>
      </c>
      <c r="N167" s="7">
        <v>10</v>
      </c>
      <c r="O167" s="7">
        <v>10</v>
      </c>
      <c r="P167" s="6"/>
    </row>
    <row r="168" spans="1:16" x14ac:dyDescent="0.45">
      <c r="A168" s="4">
        <v>167</v>
      </c>
      <c r="B168" s="4" t="s">
        <v>218</v>
      </c>
      <c r="C168" s="7"/>
      <c r="D168" s="7"/>
      <c r="E168" s="7"/>
      <c r="F168" s="7">
        <v>30</v>
      </c>
      <c r="G168" s="7"/>
      <c r="H168" s="7"/>
      <c r="I168" s="7"/>
      <c r="J168" s="7"/>
      <c r="K168" s="7"/>
      <c r="L168" s="7"/>
      <c r="M168" s="7"/>
      <c r="N168" s="7"/>
      <c r="O168" s="7"/>
      <c r="P168" s="6"/>
    </row>
    <row r="169" spans="1:16" x14ac:dyDescent="0.45">
      <c r="A169" s="4">
        <v>168</v>
      </c>
      <c r="B169" s="4" t="s">
        <v>142</v>
      </c>
      <c r="C169" s="7">
        <v>5000000</v>
      </c>
      <c r="D169" s="7"/>
      <c r="E169" s="7"/>
      <c r="F169" s="7">
        <v>5000</v>
      </c>
      <c r="G169" s="7"/>
      <c r="H169" s="7"/>
      <c r="I169" s="7"/>
      <c r="J169" s="7"/>
      <c r="K169" s="7"/>
      <c r="L169" s="7"/>
      <c r="M169" s="7"/>
      <c r="N169" s="7"/>
      <c r="O169" s="7"/>
      <c r="P169" s="6"/>
    </row>
    <row r="170" spans="1:16" x14ac:dyDescent="0.45">
      <c r="A170" s="4">
        <v>169</v>
      </c>
      <c r="B170" s="4" t="s">
        <v>102</v>
      </c>
      <c r="C170" s="7">
        <v>1000000</v>
      </c>
      <c r="D170" s="7"/>
      <c r="E170" s="7">
        <v>1000</v>
      </c>
      <c r="F170" s="7"/>
      <c r="G170" s="7">
        <v>50</v>
      </c>
      <c r="H170" s="7"/>
      <c r="I170" s="7">
        <v>100</v>
      </c>
      <c r="J170" s="7">
        <v>50</v>
      </c>
      <c r="K170" s="7">
        <v>50</v>
      </c>
      <c r="L170" s="7">
        <v>50</v>
      </c>
      <c r="M170" s="7">
        <v>50</v>
      </c>
      <c r="N170" s="7">
        <v>50</v>
      </c>
      <c r="O170" s="7">
        <v>100</v>
      </c>
      <c r="P170" s="6"/>
    </row>
    <row r="171" spans="1:16" x14ac:dyDescent="0.45">
      <c r="A171" s="4">
        <v>170</v>
      </c>
      <c r="B171" s="4" t="s">
        <v>103</v>
      </c>
      <c r="C171" s="7">
        <v>5000000</v>
      </c>
      <c r="D171" s="7"/>
      <c r="E171" s="7"/>
      <c r="F171" s="7">
        <v>5000</v>
      </c>
      <c r="G171" s="7"/>
      <c r="H171" s="7"/>
      <c r="I171" s="7"/>
      <c r="J171" s="7"/>
      <c r="K171" s="7"/>
      <c r="L171" s="7"/>
      <c r="M171" s="7"/>
      <c r="N171" s="7"/>
      <c r="O171" s="7"/>
      <c r="P171" s="6"/>
    </row>
    <row r="172" spans="1:16" x14ac:dyDescent="0.45">
      <c r="A172" s="4">
        <v>171</v>
      </c>
      <c r="B172" s="4" t="s">
        <v>104</v>
      </c>
      <c r="C172" s="7">
        <v>1000000</v>
      </c>
      <c r="D172" s="7"/>
      <c r="E172" s="7"/>
      <c r="F172" s="7"/>
      <c r="G172" s="7"/>
      <c r="H172" s="7"/>
      <c r="I172" s="7"/>
      <c r="J172" s="7">
        <v>1000</v>
      </c>
      <c r="K172" s="7">
        <v>500</v>
      </c>
      <c r="L172" s="7">
        <v>100</v>
      </c>
      <c r="M172" s="7">
        <v>300</v>
      </c>
      <c r="N172" s="7">
        <v>100</v>
      </c>
      <c r="O172" s="7">
        <v>100</v>
      </c>
      <c r="P172" s="6"/>
    </row>
    <row r="173" spans="1:16" x14ac:dyDescent="0.45">
      <c r="A173" s="4">
        <v>172</v>
      </c>
      <c r="B173" s="4" t="s">
        <v>105</v>
      </c>
      <c r="C173" s="7">
        <v>100000</v>
      </c>
      <c r="D173" s="7">
        <v>15</v>
      </c>
      <c r="E173" s="7">
        <v>15</v>
      </c>
      <c r="F173" s="7">
        <v>1000</v>
      </c>
      <c r="G173" s="7"/>
      <c r="H173" s="7">
        <v>15</v>
      </c>
      <c r="I173" s="7">
        <v>30</v>
      </c>
      <c r="J173" s="7">
        <v>15</v>
      </c>
      <c r="K173" s="7">
        <v>15</v>
      </c>
      <c r="L173" s="7">
        <v>25</v>
      </c>
      <c r="M173" s="7"/>
      <c r="N173" s="7"/>
      <c r="O173" s="7">
        <v>200</v>
      </c>
      <c r="P173" s="6"/>
    </row>
    <row r="174" spans="1:16" x14ac:dyDescent="0.45">
      <c r="A174" s="4">
        <v>173</v>
      </c>
      <c r="B174" s="4" t="s">
        <v>425</v>
      </c>
      <c r="C174" s="7"/>
      <c r="D174" s="7"/>
      <c r="E174" s="7"/>
      <c r="F174" s="7"/>
      <c r="G174" s="7"/>
      <c r="H174" s="7"/>
      <c r="I174" s="7">
        <v>90</v>
      </c>
      <c r="J174" s="7">
        <v>50</v>
      </c>
      <c r="K174" s="7"/>
      <c r="L174" s="7"/>
      <c r="M174" s="7"/>
      <c r="N174" s="7"/>
      <c r="O174" s="7"/>
      <c r="P174" s="6"/>
    </row>
    <row r="175" spans="1:16" x14ac:dyDescent="0.45">
      <c r="A175" s="4">
        <v>174</v>
      </c>
      <c r="B175" s="4" t="s">
        <v>106</v>
      </c>
      <c r="C175" s="7">
        <v>4000000</v>
      </c>
      <c r="D175" s="7"/>
      <c r="E175" s="7"/>
      <c r="F175" s="7">
        <v>3250</v>
      </c>
      <c r="G175" s="7"/>
      <c r="H175" s="7">
        <v>100</v>
      </c>
      <c r="I175" s="7">
        <v>100</v>
      </c>
      <c r="J175" s="7">
        <v>100</v>
      </c>
      <c r="K175" s="7">
        <v>100</v>
      </c>
      <c r="L175" s="7">
        <v>100</v>
      </c>
      <c r="M175" s="7">
        <v>100</v>
      </c>
      <c r="N175" s="7">
        <v>100</v>
      </c>
      <c r="O175" s="7">
        <v>100</v>
      </c>
      <c r="P175" s="6"/>
    </row>
    <row r="176" spans="1:16" x14ac:dyDescent="0.45">
      <c r="A176" s="4">
        <v>175</v>
      </c>
      <c r="B176" s="4" t="s">
        <v>426</v>
      </c>
      <c r="C176" s="7"/>
      <c r="D176" s="7"/>
      <c r="E176" s="7"/>
      <c r="F176" s="7"/>
      <c r="G176" s="7"/>
      <c r="H176" s="7"/>
      <c r="I176" s="7">
        <v>90</v>
      </c>
      <c r="J176" s="7">
        <v>50</v>
      </c>
      <c r="K176" s="7"/>
      <c r="L176" s="7"/>
      <c r="M176" s="7"/>
      <c r="N176" s="7"/>
      <c r="O176" s="7"/>
      <c r="P176" s="6"/>
    </row>
    <row r="177" spans="1:16" x14ac:dyDescent="0.45">
      <c r="A177" s="4">
        <v>176</v>
      </c>
      <c r="B177" s="4" t="s">
        <v>267</v>
      </c>
      <c r="C177" s="7">
        <v>5000000</v>
      </c>
      <c r="D177" s="7"/>
      <c r="E177" s="7"/>
      <c r="F177" s="7">
        <v>1000</v>
      </c>
      <c r="G177" s="7"/>
      <c r="H177" s="7"/>
      <c r="I177" s="7">
        <v>1000</v>
      </c>
      <c r="J177" s="7">
        <v>1000</v>
      </c>
      <c r="K177" s="7"/>
      <c r="L177" s="7">
        <v>1000</v>
      </c>
      <c r="M177" s="7"/>
      <c r="N177" s="7">
        <v>1000</v>
      </c>
      <c r="O177" s="7"/>
      <c r="P177" s="6"/>
    </row>
    <row r="178" spans="1:16" x14ac:dyDescent="0.45">
      <c r="A178" s="4">
        <v>177</v>
      </c>
      <c r="B178" s="4" t="s">
        <v>107</v>
      </c>
      <c r="C178" s="7">
        <v>500000</v>
      </c>
      <c r="D178" s="7"/>
      <c r="E178" s="7">
        <v>50</v>
      </c>
      <c r="F178" s="7">
        <v>50</v>
      </c>
      <c r="G178" s="7">
        <v>50</v>
      </c>
      <c r="H178" s="7"/>
      <c r="I178" s="7">
        <v>100</v>
      </c>
      <c r="J178" s="7"/>
      <c r="K178" s="7">
        <v>50</v>
      </c>
      <c r="L178" s="7">
        <v>100</v>
      </c>
      <c r="M178" s="7"/>
      <c r="N178" s="7">
        <v>50</v>
      </c>
      <c r="O178" s="7">
        <v>50</v>
      </c>
      <c r="P178" s="6"/>
    </row>
    <row r="179" spans="1:16" x14ac:dyDescent="0.45">
      <c r="A179" s="4">
        <v>178</v>
      </c>
      <c r="B179" s="4" t="s">
        <v>108</v>
      </c>
      <c r="C179" s="7">
        <v>300000</v>
      </c>
      <c r="D179" s="7"/>
      <c r="E179" s="7"/>
      <c r="F179" s="7">
        <v>30</v>
      </c>
      <c r="G179" s="7"/>
      <c r="H179" s="7">
        <v>50</v>
      </c>
      <c r="I179" s="7"/>
      <c r="J179" s="7"/>
      <c r="K179" s="7"/>
      <c r="L179" s="7"/>
      <c r="M179" s="7"/>
      <c r="N179" s="7"/>
      <c r="O179" s="7">
        <v>200</v>
      </c>
      <c r="P179" s="6" t="s">
        <v>260</v>
      </c>
    </row>
    <row r="180" spans="1:16" x14ac:dyDescent="0.45">
      <c r="A180" s="4">
        <v>179</v>
      </c>
      <c r="B180" s="4" t="s">
        <v>109</v>
      </c>
      <c r="C180" s="7">
        <v>2000000</v>
      </c>
      <c r="D180" s="7"/>
      <c r="E180" s="7"/>
      <c r="F180" s="7">
        <v>500</v>
      </c>
      <c r="G180" s="7">
        <v>500</v>
      </c>
      <c r="H180" s="7">
        <v>500</v>
      </c>
      <c r="I180" s="7">
        <v>500</v>
      </c>
      <c r="J180" s="7"/>
      <c r="K180" s="7"/>
      <c r="L180" s="7"/>
      <c r="M180" s="7"/>
      <c r="N180" s="7"/>
      <c r="O180" s="7"/>
      <c r="P180" s="6"/>
    </row>
    <row r="181" spans="1:16" x14ac:dyDescent="0.45">
      <c r="A181" s="4">
        <v>180</v>
      </c>
      <c r="B181" s="4" t="s">
        <v>110</v>
      </c>
      <c r="C181" s="7">
        <v>100000</v>
      </c>
      <c r="D181" s="7"/>
      <c r="E181" s="7"/>
      <c r="F181" s="7"/>
      <c r="G181" s="7"/>
      <c r="H181" s="7"/>
      <c r="I181" s="7"/>
      <c r="J181" s="7"/>
      <c r="K181" s="7"/>
      <c r="L181" s="7"/>
      <c r="M181" s="7"/>
      <c r="N181" s="7"/>
      <c r="O181" s="7"/>
      <c r="P181" s="6"/>
    </row>
    <row r="182" spans="1:16" x14ac:dyDescent="0.45">
      <c r="A182" s="4">
        <v>181</v>
      </c>
      <c r="B182" s="4" t="s">
        <v>294</v>
      </c>
      <c r="C182" s="7"/>
      <c r="D182" s="7"/>
      <c r="E182" s="7"/>
      <c r="F182" s="7"/>
      <c r="G182" s="7">
        <v>50</v>
      </c>
      <c r="H182" s="7"/>
      <c r="I182" s="7"/>
      <c r="J182" s="7">
        <v>100</v>
      </c>
      <c r="K182" s="7"/>
      <c r="L182" s="7"/>
      <c r="M182" s="7"/>
      <c r="N182" s="7"/>
      <c r="O182" s="7"/>
      <c r="P182" s="6"/>
    </row>
    <row r="183" spans="1:16" x14ac:dyDescent="0.45">
      <c r="A183" s="4">
        <v>182</v>
      </c>
      <c r="B183" s="4" t="s">
        <v>295</v>
      </c>
      <c r="C183" s="7"/>
      <c r="D183" s="7"/>
      <c r="E183" s="7"/>
      <c r="F183" s="7"/>
      <c r="G183" s="7">
        <v>50</v>
      </c>
      <c r="H183" s="7"/>
      <c r="I183" s="7"/>
      <c r="J183" s="7"/>
      <c r="K183" s="7"/>
      <c r="L183" s="7"/>
      <c r="M183" s="7"/>
      <c r="N183" s="7"/>
      <c r="O183" s="7"/>
      <c r="P183" s="6"/>
    </row>
    <row r="184" spans="1:16" x14ac:dyDescent="0.45">
      <c r="A184" s="4">
        <v>183</v>
      </c>
      <c r="B184" s="4" t="s">
        <v>111</v>
      </c>
      <c r="C184" s="7">
        <v>300000</v>
      </c>
      <c r="D184" s="7"/>
      <c r="E184" s="7"/>
      <c r="F184" s="7">
        <v>30</v>
      </c>
      <c r="G184" s="7"/>
      <c r="H184" s="7"/>
      <c r="I184" s="7"/>
      <c r="J184" s="7"/>
      <c r="K184" s="7"/>
      <c r="L184" s="7">
        <v>100</v>
      </c>
      <c r="M184" s="7"/>
      <c r="N184" s="7"/>
      <c r="O184" s="7"/>
      <c r="P184" s="6"/>
    </row>
    <row r="185" spans="1:16" x14ac:dyDescent="0.45">
      <c r="A185" s="4">
        <v>184</v>
      </c>
      <c r="B185" s="4" t="s">
        <v>112</v>
      </c>
      <c r="C185" s="7">
        <v>1000000</v>
      </c>
      <c r="D185" s="7"/>
      <c r="E185" s="7"/>
      <c r="F185" s="7"/>
      <c r="G185" s="7"/>
      <c r="H185" s="7"/>
      <c r="I185" s="7"/>
      <c r="J185" s="7"/>
      <c r="K185" s="7"/>
      <c r="L185" s="7"/>
      <c r="M185" s="7"/>
      <c r="N185" s="7"/>
      <c r="O185" s="7"/>
      <c r="P185" s="6"/>
    </row>
    <row r="186" spans="1:16" x14ac:dyDescent="0.45">
      <c r="A186" s="4">
        <v>185</v>
      </c>
      <c r="B186" s="4" t="s">
        <v>346</v>
      </c>
      <c r="C186" s="7">
        <v>100000</v>
      </c>
      <c r="D186" s="7"/>
      <c r="E186" s="7"/>
      <c r="F186" s="7"/>
      <c r="G186" s="7">
        <v>30</v>
      </c>
      <c r="H186" s="7">
        <v>30</v>
      </c>
      <c r="I186" s="7">
        <v>30</v>
      </c>
      <c r="J186" s="7">
        <v>30</v>
      </c>
      <c r="K186" s="7">
        <v>30</v>
      </c>
      <c r="L186" s="7">
        <v>30</v>
      </c>
      <c r="M186" s="7">
        <v>30</v>
      </c>
      <c r="N186" s="7">
        <v>30</v>
      </c>
      <c r="O186" s="7">
        <v>30</v>
      </c>
      <c r="P186" s="6"/>
    </row>
    <row r="187" spans="1:16" x14ac:dyDescent="0.45">
      <c r="A187" s="4">
        <v>186</v>
      </c>
      <c r="B187" s="4" t="s">
        <v>114</v>
      </c>
      <c r="C187" s="7">
        <v>500000</v>
      </c>
      <c r="D187" s="7"/>
      <c r="E187" s="7"/>
      <c r="F187" s="7"/>
      <c r="G187" s="7"/>
      <c r="H187" s="7">
        <v>500</v>
      </c>
      <c r="I187" s="7"/>
      <c r="J187" s="7"/>
      <c r="K187" s="7"/>
      <c r="L187" s="7"/>
      <c r="M187" s="7"/>
      <c r="N187" s="7"/>
      <c r="O187" s="7"/>
      <c r="P187" s="6"/>
    </row>
    <row r="188" spans="1:16" x14ac:dyDescent="0.45">
      <c r="A188" s="4">
        <v>187</v>
      </c>
      <c r="B188" s="4" t="s">
        <v>115</v>
      </c>
      <c r="C188" s="7">
        <v>1000000</v>
      </c>
      <c r="D188" s="7"/>
      <c r="E188" s="7"/>
      <c r="F188" s="7">
        <v>400</v>
      </c>
      <c r="G188" s="7">
        <v>100</v>
      </c>
      <c r="H188" s="7">
        <v>300</v>
      </c>
      <c r="I188" s="7">
        <v>200</v>
      </c>
      <c r="J188" s="7"/>
      <c r="K188" s="7">
        <v>200</v>
      </c>
      <c r="L188" s="7"/>
      <c r="M188" s="7"/>
      <c r="N188" s="7"/>
      <c r="O188" s="7"/>
      <c r="P188" s="6"/>
    </row>
    <row r="189" spans="1:16" x14ac:dyDescent="0.45">
      <c r="A189" s="4">
        <v>188</v>
      </c>
      <c r="B189" s="4" t="s">
        <v>116</v>
      </c>
      <c r="C189" s="7">
        <v>500000</v>
      </c>
      <c r="D189" s="7"/>
      <c r="E189" s="7"/>
      <c r="F189" s="7">
        <v>500</v>
      </c>
      <c r="G189" s="7"/>
      <c r="H189" s="7"/>
      <c r="I189" s="7"/>
      <c r="J189" s="7"/>
      <c r="K189" s="7"/>
      <c r="L189" s="7"/>
      <c r="M189" s="7"/>
      <c r="N189" s="7"/>
      <c r="O189" s="7"/>
      <c r="P189" s="6"/>
    </row>
    <row r="190" spans="1:16" x14ac:dyDescent="0.45">
      <c r="A190" s="4">
        <v>189</v>
      </c>
      <c r="B190" s="4" t="s">
        <v>117</v>
      </c>
      <c r="C190" s="7">
        <v>200000</v>
      </c>
      <c r="D190" s="7">
        <v>200</v>
      </c>
      <c r="E190" s="7"/>
      <c r="F190" s="7">
        <v>400</v>
      </c>
      <c r="G190" s="7">
        <v>200</v>
      </c>
      <c r="H190" s="7"/>
      <c r="I190" s="7">
        <v>400</v>
      </c>
      <c r="J190" s="7">
        <v>200</v>
      </c>
      <c r="K190" s="7">
        <v>220</v>
      </c>
      <c r="L190" s="7">
        <v>200</v>
      </c>
      <c r="M190" s="7"/>
      <c r="N190" s="7">
        <v>400</v>
      </c>
      <c r="O190" s="7">
        <v>200</v>
      </c>
      <c r="P190" s="6"/>
    </row>
    <row r="191" spans="1:16" x14ac:dyDescent="0.45">
      <c r="A191" s="4">
        <v>190</v>
      </c>
      <c r="B191" s="4" t="s">
        <v>118</v>
      </c>
      <c r="C191" s="7">
        <v>3000000</v>
      </c>
      <c r="D191" s="7"/>
      <c r="E191" s="7">
        <v>100</v>
      </c>
      <c r="F191" s="7">
        <v>100</v>
      </c>
      <c r="G191" s="7">
        <v>100</v>
      </c>
      <c r="H191" s="7">
        <v>100</v>
      </c>
      <c r="I191" s="7">
        <v>100</v>
      </c>
      <c r="J191" s="7">
        <v>100</v>
      </c>
      <c r="K191" s="7">
        <v>100</v>
      </c>
      <c r="L191" s="7">
        <v>100</v>
      </c>
      <c r="M191" s="7">
        <v>100</v>
      </c>
      <c r="N191" s="7">
        <v>100</v>
      </c>
      <c r="O191" s="7">
        <v>100</v>
      </c>
      <c r="P191" s="6"/>
    </row>
    <row r="192" spans="1:16" x14ac:dyDescent="0.45">
      <c r="A192" s="4">
        <v>191</v>
      </c>
      <c r="B192" s="4" t="s">
        <v>119</v>
      </c>
      <c r="C192" s="7">
        <v>500000</v>
      </c>
      <c r="D192" s="7"/>
      <c r="E192" s="7"/>
      <c r="F192" s="7"/>
      <c r="G192" s="7">
        <v>100</v>
      </c>
      <c r="H192" s="7"/>
      <c r="I192" s="7"/>
      <c r="J192" s="7"/>
      <c r="K192" s="7">
        <v>100</v>
      </c>
      <c r="L192" s="7"/>
      <c r="M192" s="7">
        <v>200</v>
      </c>
      <c r="N192" s="7"/>
      <c r="O192" s="7"/>
      <c r="P192" s="6"/>
    </row>
    <row r="193" spans="1:16" x14ac:dyDescent="0.45">
      <c r="A193" s="4">
        <v>192</v>
      </c>
      <c r="B193" s="4" t="s">
        <v>120</v>
      </c>
      <c r="C193" s="7">
        <v>40000000</v>
      </c>
      <c r="D193" s="7"/>
      <c r="E193" s="7"/>
      <c r="F193" s="7">
        <v>80</v>
      </c>
      <c r="G193" s="7">
        <v>40</v>
      </c>
      <c r="H193" s="7">
        <v>10000</v>
      </c>
      <c r="I193" s="7"/>
      <c r="J193" s="7">
        <v>10000</v>
      </c>
      <c r="K193" s="7">
        <v>10000</v>
      </c>
      <c r="L193" s="7"/>
      <c r="M193" s="7">
        <v>10000</v>
      </c>
      <c r="N193" s="7"/>
      <c r="O193" s="7"/>
      <c r="P193" s="6"/>
    </row>
    <row r="194" spans="1:16" x14ac:dyDescent="0.45">
      <c r="A194" s="4">
        <v>193</v>
      </c>
      <c r="B194" s="4" t="s">
        <v>208</v>
      </c>
      <c r="C194" s="7"/>
      <c r="D194" s="7"/>
      <c r="E194" s="7">
        <v>50</v>
      </c>
      <c r="F194" s="7"/>
      <c r="G194" s="7"/>
      <c r="H194" s="7"/>
      <c r="I194" s="7"/>
      <c r="J194" s="7"/>
      <c r="K194" s="7"/>
      <c r="L194" s="7"/>
      <c r="M194" s="7"/>
      <c r="N194" s="7"/>
      <c r="O194" s="7"/>
      <c r="P194" s="6"/>
    </row>
    <row r="195" spans="1:16" x14ac:dyDescent="0.45">
      <c r="A195" s="4">
        <v>194</v>
      </c>
      <c r="B195" s="4" t="s">
        <v>121</v>
      </c>
      <c r="C195" s="7">
        <v>6000000</v>
      </c>
      <c r="D195" s="7"/>
      <c r="E195" s="7"/>
      <c r="F195" s="7"/>
      <c r="G195" s="7">
        <v>5000</v>
      </c>
      <c r="H195" s="7"/>
      <c r="I195" s="7"/>
      <c r="J195" s="7"/>
      <c r="K195" s="7">
        <v>1000</v>
      </c>
      <c r="L195" s="7"/>
      <c r="M195" s="7"/>
      <c r="N195" s="7"/>
      <c r="O195" s="7"/>
      <c r="P195" s="6"/>
    </row>
    <row r="196" spans="1:16" x14ac:dyDescent="0.45">
      <c r="A196" s="4">
        <v>195</v>
      </c>
      <c r="B196" s="4" t="s">
        <v>214</v>
      </c>
      <c r="C196" s="7"/>
      <c r="D196" s="7"/>
      <c r="E196" s="7"/>
      <c r="F196" s="7">
        <v>500</v>
      </c>
      <c r="G196" s="7"/>
      <c r="H196" s="7"/>
      <c r="I196" s="7"/>
      <c r="J196" s="7"/>
      <c r="K196" s="7"/>
      <c r="L196" s="7"/>
      <c r="M196" s="7"/>
      <c r="N196" s="7"/>
      <c r="O196" s="7"/>
      <c r="P196" s="6"/>
    </row>
    <row r="197" spans="1:16" x14ac:dyDescent="0.45">
      <c r="A197" s="4">
        <v>196</v>
      </c>
      <c r="B197" s="4" t="s">
        <v>122</v>
      </c>
      <c r="C197" s="7">
        <v>500000</v>
      </c>
      <c r="D197" s="7">
        <v>20</v>
      </c>
      <c r="E197" s="7">
        <v>20</v>
      </c>
      <c r="F197" s="7">
        <v>20</v>
      </c>
      <c r="G197" s="7">
        <v>520</v>
      </c>
      <c r="H197" s="7"/>
      <c r="I197" s="7"/>
      <c r="J197" s="7"/>
      <c r="K197" s="7"/>
      <c r="L197" s="7"/>
      <c r="M197" s="7"/>
      <c r="N197" s="7"/>
      <c r="O197" s="7"/>
      <c r="P197" s="6"/>
    </row>
    <row r="198" spans="1:16" x14ac:dyDescent="0.45">
      <c r="A198" s="4">
        <v>197</v>
      </c>
      <c r="B198" s="4" t="s">
        <v>123</v>
      </c>
      <c r="C198" s="7">
        <v>1000000</v>
      </c>
      <c r="D198" s="7"/>
      <c r="E198" s="7"/>
      <c r="F198" s="7"/>
      <c r="G198" s="7">
        <v>1000</v>
      </c>
      <c r="H198" s="7"/>
      <c r="I198" s="7"/>
      <c r="J198" s="7">
        <v>1000</v>
      </c>
      <c r="K198" s="7"/>
      <c r="L198" s="7"/>
      <c r="M198" s="7"/>
      <c r="N198" s="7"/>
      <c r="O198" s="7"/>
      <c r="P198" s="6"/>
    </row>
    <row r="199" spans="1:16" x14ac:dyDescent="0.45">
      <c r="A199" s="4">
        <v>198</v>
      </c>
      <c r="B199" s="4" t="s">
        <v>124</v>
      </c>
      <c r="C199" s="7">
        <v>1000000</v>
      </c>
      <c r="D199" s="7"/>
      <c r="E199" s="7"/>
      <c r="F199" s="7">
        <v>600</v>
      </c>
      <c r="G199" s="7"/>
      <c r="H199" s="7">
        <v>400</v>
      </c>
      <c r="I199" s="7"/>
      <c r="J199" s="7"/>
      <c r="K199" s="7"/>
      <c r="L199" s="7"/>
      <c r="M199" s="7"/>
      <c r="N199" s="7"/>
      <c r="O199" s="7"/>
      <c r="P199" s="6"/>
    </row>
    <row r="200" spans="1:16" x14ac:dyDescent="0.45">
      <c r="A200" s="4">
        <v>199</v>
      </c>
      <c r="B200" s="4" t="s">
        <v>125</v>
      </c>
      <c r="C200" s="7">
        <v>5000000</v>
      </c>
      <c r="D200" s="7"/>
      <c r="E200" s="7">
        <v>100</v>
      </c>
      <c r="F200" s="7">
        <v>100</v>
      </c>
      <c r="G200" s="7">
        <v>100</v>
      </c>
      <c r="H200" s="7">
        <v>100</v>
      </c>
      <c r="I200" s="7">
        <v>100</v>
      </c>
      <c r="J200" s="7">
        <v>100</v>
      </c>
      <c r="K200" s="7">
        <v>100</v>
      </c>
      <c r="L200" s="7">
        <v>100</v>
      </c>
      <c r="M200" s="7">
        <v>100</v>
      </c>
      <c r="N200" s="7">
        <v>100</v>
      </c>
      <c r="O200" s="7">
        <v>100</v>
      </c>
      <c r="P200" s="6"/>
    </row>
    <row r="201" spans="1:16" x14ac:dyDescent="0.45">
      <c r="A201" s="4">
        <v>200</v>
      </c>
      <c r="B201" s="4" t="s">
        <v>126</v>
      </c>
      <c r="C201" s="7">
        <v>3000000</v>
      </c>
      <c r="D201" s="7"/>
      <c r="E201" s="7"/>
      <c r="F201" s="7"/>
      <c r="G201" s="7"/>
      <c r="H201" s="7">
        <v>3000</v>
      </c>
      <c r="I201" s="7"/>
      <c r="J201" s="7"/>
      <c r="K201" s="7"/>
      <c r="L201" s="7"/>
      <c r="M201" s="7"/>
      <c r="N201" s="7"/>
      <c r="O201" s="7"/>
      <c r="P201" s="6"/>
    </row>
    <row r="202" spans="1:16" x14ac:dyDescent="0.45">
      <c r="A202" s="4">
        <v>201</v>
      </c>
      <c r="B202" s="4" t="s">
        <v>210</v>
      </c>
      <c r="C202" s="7"/>
      <c r="D202" s="7">
        <v>100</v>
      </c>
      <c r="E202" s="7"/>
      <c r="F202" s="7"/>
      <c r="G202" s="7"/>
      <c r="H202" s="7"/>
      <c r="I202" s="7"/>
      <c r="J202" s="7"/>
      <c r="K202" s="7"/>
      <c r="L202" s="7"/>
      <c r="M202" s="7"/>
      <c r="N202" s="7"/>
      <c r="O202" s="7"/>
      <c r="P202" s="6"/>
    </row>
    <row r="203" spans="1:16" x14ac:dyDescent="0.45">
      <c r="A203" s="4">
        <v>202</v>
      </c>
      <c r="B203" s="4" t="s">
        <v>219</v>
      </c>
      <c r="C203" s="7"/>
      <c r="D203" s="7"/>
      <c r="E203" s="7"/>
      <c r="F203" s="7">
        <v>500</v>
      </c>
      <c r="G203" s="7"/>
      <c r="H203" s="7"/>
      <c r="I203" s="7"/>
      <c r="J203" s="7"/>
      <c r="K203" s="7"/>
      <c r="L203" s="7"/>
      <c r="M203" s="7"/>
      <c r="N203" s="7"/>
      <c r="O203" s="7"/>
      <c r="P203" s="6"/>
    </row>
    <row r="204" spans="1:16" x14ac:dyDescent="0.45">
      <c r="A204" s="4">
        <v>203</v>
      </c>
      <c r="B204" s="4" t="s">
        <v>127</v>
      </c>
      <c r="C204" s="7">
        <v>10000000</v>
      </c>
      <c r="D204" s="7">
        <v>20</v>
      </c>
      <c r="E204" s="7">
        <v>20</v>
      </c>
      <c r="F204" s="7"/>
      <c r="G204" s="7"/>
      <c r="H204" s="7"/>
      <c r="I204" s="7"/>
      <c r="J204" s="7">
        <v>10000</v>
      </c>
      <c r="K204" s="7"/>
      <c r="L204" s="7"/>
      <c r="M204" s="7"/>
      <c r="N204" s="7"/>
      <c r="O204" s="7"/>
      <c r="P204" s="6"/>
    </row>
    <row r="205" spans="1:16" x14ac:dyDescent="0.45">
      <c r="A205" s="4">
        <v>204</v>
      </c>
      <c r="B205" s="4" t="s">
        <v>128</v>
      </c>
      <c r="C205" s="7">
        <v>1000000</v>
      </c>
      <c r="D205" s="7"/>
      <c r="E205" s="7">
        <v>50</v>
      </c>
      <c r="F205" s="7">
        <v>100</v>
      </c>
      <c r="G205" s="7">
        <v>50</v>
      </c>
      <c r="H205" s="7">
        <v>50</v>
      </c>
      <c r="I205" s="7">
        <v>50</v>
      </c>
      <c r="J205" s="7">
        <v>100</v>
      </c>
      <c r="K205" s="7">
        <v>100</v>
      </c>
      <c r="L205" s="7">
        <v>100</v>
      </c>
      <c r="M205" s="7">
        <v>100</v>
      </c>
      <c r="N205" s="7">
        <v>100</v>
      </c>
      <c r="O205" s="7">
        <v>50</v>
      </c>
      <c r="P205" s="6"/>
    </row>
    <row r="206" spans="1:16" x14ac:dyDescent="0.45">
      <c r="A206" s="4">
        <v>205</v>
      </c>
      <c r="B206" s="4" t="s">
        <v>333</v>
      </c>
      <c r="C206" s="7"/>
      <c r="D206" s="7"/>
      <c r="E206" s="7"/>
      <c r="F206" s="7"/>
      <c r="G206" s="7"/>
      <c r="H206" s="7">
        <v>1000</v>
      </c>
      <c r="I206" s="7"/>
      <c r="J206" s="7"/>
      <c r="K206" s="7"/>
      <c r="L206" s="7"/>
      <c r="M206" s="7"/>
      <c r="N206" s="7"/>
      <c r="O206" s="7"/>
      <c r="P206" s="6"/>
    </row>
    <row r="207" spans="1:16" x14ac:dyDescent="0.45">
      <c r="A207" s="4">
        <v>206</v>
      </c>
      <c r="B207" s="4" t="s">
        <v>269</v>
      </c>
      <c r="C207" s="7"/>
      <c r="D207" s="7"/>
      <c r="E207" s="7">
        <v>10</v>
      </c>
      <c r="F207" s="7">
        <v>10</v>
      </c>
      <c r="G207" s="7">
        <v>10</v>
      </c>
      <c r="H207" s="7">
        <v>10</v>
      </c>
      <c r="I207" s="7">
        <v>10</v>
      </c>
      <c r="J207" s="7"/>
      <c r="K207" s="7">
        <v>10</v>
      </c>
      <c r="L207" s="7"/>
      <c r="M207" s="7">
        <v>10</v>
      </c>
      <c r="N207" s="7"/>
      <c r="O207" s="7">
        <v>10</v>
      </c>
      <c r="P207" s="6"/>
    </row>
    <row r="208" spans="1:16" x14ac:dyDescent="0.45">
      <c r="A208" s="4">
        <v>207</v>
      </c>
      <c r="B208" s="4" t="s">
        <v>213</v>
      </c>
      <c r="C208" s="7"/>
      <c r="D208" s="7"/>
      <c r="E208" s="7"/>
      <c r="F208" s="7">
        <v>500</v>
      </c>
      <c r="G208" s="7"/>
      <c r="H208" s="7">
        <v>50</v>
      </c>
      <c r="I208" s="7">
        <v>50</v>
      </c>
      <c r="J208" s="7"/>
      <c r="K208" s="7"/>
      <c r="L208" s="7"/>
      <c r="M208" s="7"/>
      <c r="N208" s="7"/>
      <c r="O208" s="7"/>
      <c r="P208" s="6"/>
    </row>
    <row r="209" spans="1:16" x14ac:dyDescent="0.45">
      <c r="A209" s="4">
        <v>208</v>
      </c>
      <c r="B209" s="4" t="s">
        <v>296</v>
      </c>
      <c r="C209" s="7"/>
      <c r="D209" s="7"/>
      <c r="E209" s="7"/>
      <c r="F209" s="7"/>
      <c r="G209" s="7">
        <v>50</v>
      </c>
      <c r="H209" s="7"/>
      <c r="I209" s="7"/>
      <c r="J209" s="7"/>
      <c r="K209" s="7"/>
      <c r="L209" s="7"/>
      <c r="M209" s="7">
        <v>3</v>
      </c>
      <c r="N209" s="7"/>
      <c r="O209" s="7"/>
      <c r="P209" s="6"/>
    </row>
    <row r="210" spans="1:16" x14ac:dyDescent="0.45">
      <c r="A210" s="4">
        <v>209</v>
      </c>
      <c r="B210" s="4" t="s">
        <v>129</v>
      </c>
      <c r="C210" s="7">
        <v>5000000</v>
      </c>
      <c r="D210" s="7"/>
      <c r="E210" s="7">
        <v>5000</v>
      </c>
      <c r="F210" s="7"/>
      <c r="G210" s="7"/>
      <c r="H210" s="7"/>
      <c r="I210" s="7"/>
      <c r="J210" s="7"/>
      <c r="K210" s="7"/>
      <c r="L210" s="7"/>
      <c r="M210" s="7"/>
      <c r="N210" s="7"/>
      <c r="O210" s="7"/>
      <c r="P210" s="6"/>
    </row>
    <row r="211" spans="1:16" x14ac:dyDescent="0.45">
      <c r="A211" s="4">
        <v>210</v>
      </c>
      <c r="B211" s="4" t="s">
        <v>220</v>
      </c>
      <c r="C211" s="7"/>
      <c r="D211" s="7"/>
      <c r="E211" s="7"/>
      <c r="F211" s="7">
        <v>10</v>
      </c>
      <c r="G211" s="7"/>
      <c r="H211" s="7"/>
      <c r="I211" s="7"/>
      <c r="J211" s="7"/>
      <c r="K211" s="7"/>
      <c r="L211" s="7"/>
      <c r="M211" s="7"/>
      <c r="N211" s="7"/>
      <c r="O211" s="7"/>
      <c r="P211" s="6"/>
    </row>
    <row r="212" spans="1:16" x14ac:dyDescent="0.45">
      <c r="A212" s="4">
        <v>211</v>
      </c>
      <c r="B212" s="4" t="s">
        <v>130</v>
      </c>
      <c r="C212" s="7">
        <v>2000000</v>
      </c>
      <c r="D212" s="7"/>
      <c r="E212" s="7"/>
      <c r="F212" s="7">
        <v>2000</v>
      </c>
      <c r="G212" s="7"/>
      <c r="H212" s="7"/>
      <c r="I212" s="7"/>
      <c r="J212" s="7"/>
      <c r="K212" s="7"/>
      <c r="L212" s="7"/>
      <c r="M212" s="7"/>
      <c r="N212" s="7"/>
      <c r="O212" s="7"/>
      <c r="P212" s="6"/>
    </row>
    <row r="213" spans="1:16" x14ac:dyDescent="0.45">
      <c r="A213" s="4">
        <v>212</v>
      </c>
      <c r="B213" s="4" t="s">
        <v>386</v>
      </c>
      <c r="C213" s="7"/>
      <c r="D213" s="7"/>
      <c r="E213" s="7"/>
      <c r="F213" s="7"/>
      <c r="G213" s="7"/>
      <c r="H213" s="7"/>
      <c r="I213" s="7">
        <v>500</v>
      </c>
      <c r="J213" s="7">
        <v>200</v>
      </c>
      <c r="K213" s="7">
        <v>200</v>
      </c>
      <c r="L213" s="7"/>
      <c r="M213" s="7"/>
      <c r="N213" s="7"/>
      <c r="O213" s="7"/>
      <c r="P213" s="6"/>
    </row>
    <row r="214" spans="1:16" x14ac:dyDescent="0.45">
      <c r="A214" s="4">
        <v>213</v>
      </c>
      <c r="B214" s="4" t="s">
        <v>131</v>
      </c>
      <c r="C214" s="7">
        <v>10000000</v>
      </c>
      <c r="D214" s="7"/>
      <c r="E214" s="7"/>
      <c r="F214" s="7"/>
      <c r="G214" s="7"/>
      <c r="H214" s="7">
        <v>10000</v>
      </c>
      <c r="I214" s="7"/>
      <c r="J214" s="7"/>
      <c r="K214" s="7"/>
      <c r="L214" s="7"/>
      <c r="M214" s="7"/>
      <c r="N214" s="7"/>
      <c r="O214" s="7"/>
      <c r="P214" s="6" t="s">
        <v>261</v>
      </c>
    </row>
    <row r="215" spans="1:16" x14ac:dyDescent="0.45">
      <c r="A215" s="4">
        <v>214</v>
      </c>
      <c r="B215" s="4" t="s">
        <v>132</v>
      </c>
      <c r="C215" s="7">
        <v>1000000</v>
      </c>
      <c r="D215" s="7"/>
      <c r="E215" s="7"/>
      <c r="F215" s="7">
        <v>1000</v>
      </c>
      <c r="G215" s="7"/>
      <c r="H215" s="7"/>
      <c r="I215" s="7"/>
      <c r="J215" s="7"/>
      <c r="K215" s="7"/>
      <c r="L215" s="7"/>
      <c r="M215" s="7"/>
      <c r="N215" s="7"/>
      <c r="O215" s="7"/>
      <c r="P215" s="6"/>
    </row>
    <row r="216" spans="1:16" x14ac:dyDescent="0.45">
      <c r="A216" s="4">
        <v>215</v>
      </c>
      <c r="B216" s="4" t="s">
        <v>282</v>
      </c>
      <c r="C216" s="7"/>
      <c r="D216" s="7"/>
      <c r="E216" s="7"/>
      <c r="F216" s="7"/>
      <c r="G216" s="7">
        <v>3</v>
      </c>
      <c r="H216" s="7"/>
      <c r="I216" s="7"/>
      <c r="J216" s="7"/>
      <c r="K216" s="7"/>
      <c r="L216" s="7"/>
      <c r="M216" s="7"/>
      <c r="N216" s="7"/>
      <c r="O216" s="7"/>
      <c r="P216" s="6"/>
    </row>
    <row r="217" spans="1:16" x14ac:dyDescent="0.45">
      <c r="A217" s="4">
        <v>216</v>
      </c>
      <c r="B217" s="4" t="s">
        <v>133</v>
      </c>
      <c r="C217" s="7">
        <v>2000000</v>
      </c>
      <c r="D217" s="7"/>
      <c r="E217" s="7"/>
      <c r="F217" s="7"/>
      <c r="G217" s="7">
        <v>2000</v>
      </c>
      <c r="H217" s="7"/>
      <c r="I217" s="7"/>
      <c r="J217" s="7"/>
      <c r="K217" s="7"/>
      <c r="L217" s="7"/>
      <c r="M217" s="7"/>
      <c r="N217" s="7"/>
      <c r="O217" s="7"/>
      <c r="P217" s="6"/>
    </row>
    <row r="218" spans="1:16" x14ac:dyDescent="0.45">
      <c r="A218" s="4">
        <v>217</v>
      </c>
      <c r="B218" s="4" t="s">
        <v>134</v>
      </c>
      <c r="C218" s="7">
        <v>10000000</v>
      </c>
      <c r="D218" s="7"/>
      <c r="E218" s="7"/>
      <c r="F218" s="7">
        <v>5000</v>
      </c>
      <c r="G218" s="7"/>
      <c r="H218" s="7"/>
      <c r="I218" s="7">
        <v>5000</v>
      </c>
      <c r="J218" s="7"/>
      <c r="K218" s="7"/>
      <c r="L218" s="7"/>
      <c r="M218" s="7"/>
      <c r="N218" s="7"/>
      <c r="O218" s="7"/>
      <c r="P218" s="6"/>
    </row>
    <row r="219" spans="1:16" x14ac:dyDescent="0.45">
      <c r="A219" s="4">
        <v>218</v>
      </c>
      <c r="B219" s="4" t="s">
        <v>135</v>
      </c>
      <c r="C219" s="7">
        <v>1000000</v>
      </c>
      <c r="D219" s="7"/>
      <c r="E219" s="7"/>
      <c r="F219" s="7"/>
      <c r="G219" s="7">
        <v>1000</v>
      </c>
      <c r="H219" s="7"/>
      <c r="I219" s="7"/>
      <c r="J219" s="7"/>
      <c r="K219" s="7"/>
      <c r="L219" s="7"/>
      <c r="M219" s="7"/>
      <c r="N219" s="7"/>
      <c r="O219" s="7"/>
      <c r="P219" s="6"/>
    </row>
    <row r="220" spans="1:16" x14ac:dyDescent="0.45">
      <c r="A220" s="4">
        <v>219</v>
      </c>
      <c r="B220" s="4" t="s">
        <v>206</v>
      </c>
      <c r="C220" s="7"/>
      <c r="D220" s="7">
        <v>420</v>
      </c>
      <c r="E220" s="7">
        <v>420</v>
      </c>
      <c r="F220" s="7">
        <v>420</v>
      </c>
      <c r="G220" s="7">
        <v>420</v>
      </c>
      <c r="H220" s="7">
        <v>400</v>
      </c>
      <c r="I220" s="7">
        <v>420</v>
      </c>
      <c r="J220" s="7">
        <v>420</v>
      </c>
      <c r="K220" s="7">
        <v>420</v>
      </c>
      <c r="L220" s="7">
        <v>420</v>
      </c>
      <c r="M220" s="7">
        <v>420</v>
      </c>
      <c r="N220" s="7">
        <v>420</v>
      </c>
      <c r="O220" s="7">
        <v>420</v>
      </c>
      <c r="P220" s="6" t="s">
        <v>483</v>
      </c>
    </row>
    <row r="221" spans="1:16" x14ac:dyDescent="0.45">
      <c r="A221" s="4">
        <v>220</v>
      </c>
      <c r="B221" s="4" t="s">
        <v>217</v>
      </c>
      <c r="C221" s="7"/>
      <c r="D221" s="7"/>
      <c r="E221" s="7"/>
      <c r="F221" s="7">
        <v>50</v>
      </c>
      <c r="G221" s="7"/>
      <c r="H221" s="7"/>
      <c r="I221" s="7"/>
      <c r="J221" s="7"/>
      <c r="K221" s="7"/>
      <c r="L221" s="7"/>
      <c r="M221" s="7"/>
      <c r="N221" s="7"/>
      <c r="O221" s="7"/>
      <c r="P221" s="6"/>
    </row>
    <row r="222" spans="1:16" x14ac:dyDescent="0.45">
      <c r="A222" s="4">
        <v>221</v>
      </c>
      <c r="B222" s="4" t="s">
        <v>169</v>
      </c>
      <c r="C222" s="7">
        <v>120000</v>
      </c>
      <c r="D222" s="7"/>
      <c r="E222" s="7"/>
      <c r="F222" s="7"/>
      <c r="G222" s="7"/>
      <c r="H222" s="7">
        <v>30</v>
      </c>
      <c r="I222" s="7"/>
      <c r="J222" s="7">
        <v>30</v>
      </c>
      <c r="K222" s="7"/>
      <c r="L222" s="7"/>
      <c r="M222" s="7"/>
      <c r="N222" s="7"/>
      <c r="O222" s="7"/>
      <c r="P222" s="6"/>
    </row>
    <row r="223" spans="1:16" x14ac:dyDescent="0.45">
      <c r="A223" s="4">
        <v>222</v>
      </c>
      <c r="B223" s="4" t="s">
        <v>212</v>
      </c>
      <c r="C223" s="7"/>
      <c r="D223" s="7"/>
      <c r="E223" s="7"/>
      <c r="F223" s="7">
        <v>150</v>
      </c>
      <c r="G223" s="7">
        <v>50</v>
      </c>
      <c r="H223" s="7"/>
      <c r="I223" s="7">
        <v>100</v>
      </c>
      <c r="J223" s="7"/>
      <c r="K223" s="7">
        <v>150</v>
      </c>
      <c r="L223" s="7"/>
      <c r="M223" s="7"/>
      <c r="N223" s="7"/>
      <c r="O223" s="7"/>
      <c r="P223" s="6"/>
    </row>
    <row r="224" spans="1:16" x14ac:dyDescent="0.45">
      <c r="A224" s="4">
        <v>223</v>
      </c>
      <c r="B224" s="4" t="s">
        <v>207</v>
      </c>
      <c r="C224" s="7"/>
      <c r="D224" s="7"/>
      <c r="E224" s="7"/>
      <c r="F224" s="7">
        <v>10</v>
      </c>
      <c r="G224" s="7"/>
      <c r="H224" s="7">
        <v>10</v>
      </c>
      <c r="I224" s="7">
        <v>10</v>
      </c>
      <c r="J224" s="7"/>
      <c r="K224" s="7">
        <v>20</v>
      </c>
      <c r="L224" s="7"/>
      <c r="M224" s="7"/>
      <c r="N224" s="7"/>
      <c r="O224" s="7"/>
      <c r="P224" s="6"/>
    </row>
    <row r="225" spans="1:16" x14ac:dyDescent="0.45">
      <c r="A225" s="4">
        <v>224</v>
      </c>
      <c r="B225" s="4" t="s">
        <v>136</v>
      </c>
      <c r="C225" s="7">
        <v>4000000</v>
      </c>
      <c r="D225" s="7"/>
      <c r="E225" s="7"/>
      <c r="F225" s="7">
        <v>2200</v>
      </c>
      <c r="G225" s="7">
        <v>200</v>
      </c>
      <c r="H225" s="7">
        <v>200</v>
      </c>
      <c r="I225" s="7">
        <v>200</v>
      </c>
      <c r="J225" s="7">
        <v>200</v>
      </c>
      <c r="K225" s="7">
        <v>200</v>
      </c>
      <c r="L225" s="7">
        <v>200</v>
      </c>
      <c r="M225" s="7">
        <v>200</v>
      </c>
      <c r="N225" s="7">
        <v>200</v>
      </c>
      <c r="O225" s="7"/>
      <c r="P225" s="6"/>
    </row>
    <row r="226" spans="1:16" x14ac:dyDescent="0.45">
      <c r="A226" s="4">
        <v>225</v>
      </c>
      <c r="B226" s="4" t="s">
        <v>436</v>
      </c>
      <c r="C226" s="7">
        <v>1000000</v>
      </c>
      <c r="D226" s="7"/>
      <c r="E226" s="7"/>
      <c r="F226" s="7">
        <v>20</v>
      </c>
      <c r="G226" s="7"/>
      <c r="H226" s="7">
        <v>20</v>
      </c>
      <c r="I226" s="7">
        <v>20</v>
      </c>
      <c r="J226" s="7"/>
      <c r="K226" s="7"/>
      <c r="L226" s="7">
        <v>40</v>
      </c>
      <c r="M226" s="7"/>
      <c r="N226" s="7">
        <v>50</v>
      </c>
      <c r="O226" s="7">
        <v>50</v>
      </c>
      <c r="P226" s="6"/>
    </row>
    <row r="227" spans="1:16" x14ac:dyDescent="0.45">
      <c r="A227" s="4">
        <v>226</v>
      </c>
      <c r="B227" s="4" t="s">
        <v>271</v>
      </c>
      <c r="C227" s="7"/>
      <c r="D227" s="7"/>
      <c r="E227" s="7"/>
      <c r="F227" s="7">
        <v>10</v>
      </c>
      <c r="G227" s="7"/>
      <c r="H227" s="7"/>
      <c r="I227" s="7"/>
      <c r="J227" s="7"/>
      <c r="K227" s="7">
        <v>10</v>
      </c>
      <c r="L227" s="7"/>
      <c r="M227" s="7"/>
      <c r="N227" s="7"/>
      <c r="O227" s="7"/>
      <c r="P227" s="6"/>
    </row>
    <row r="228" spans="1:16" x14ac:dyDescent="0.45">
      <c r="A228" s="4">
        <v>227</v>
      </c>
      <c r="B228" s="4" t="s">
        <v>138</v>
      </c>
      <c r="C228" s="7">
        <v>4000000</v>
      </c>
      <c r="D228" s="7"/>
      <c r="E228" s="7"/>
      <c r="F228" s="7">
        <v>800</v>
      </c>
      <c r="G228" s="7"/>
      <c r="H228" s="7"/>
      <c r="I228" s="7">
        <v>100</v>
      </c>
      <c r="J228" s="7"/>
      <c r="K228" s="7">
        <v>1000</v>
      </c>
      <c r="L228" s="7"/>
      <c r="M228" s="7"/>
      <c r="N228" s="7">
        <v>2200</v>
      </c>
      <c r="O228" s="7"/>
      <c r="P228" s="6"/>
    </row>
    <row r="229" spans="1:16" x14ac:dyDescent="0.45">
      <c r="A229" s="4">
        <v>228</v>
      </c>
      <c r="B229" s="4" t="s">
        <v>139</v>
      </c>
      <c r="C229" s="7">
        <v>1000000</v>
      </c>
      <c r="D229" s="7"/>
      <c r="E229" s="7"/>
      <c r="F229" s="7">
        <v>100</v>
      </c>
      <c r="G229" s="7">
        <v>100</v>
      </c>
      <c r="H229" s="7">
        <v>100</v>
      </c>
      <c r="I229" s="7"/>
      <c r="J229" s="7">
        <v>100</v>
      </c>
      <c r="K229" s="7"/>
      <c r="L229" s="7">
        <v>100</v>
      </c>
      <c r="M229" s="7">
        <v>100</v>
      </c>
      <c r="N229" s="7">
        <v>100</v>
      </c>
      <c r="O229" s="7">
        <v>200</v>
      </c>
      <c r="P229" s="6"/>
    </row>
    <row r="230" spans="1:16" x14ac:dyDescent="0.45">
      <c r="A230" s="4">
        <v>229</v>
      </c>
      <c r="B230" s="4" t="s">
        <v>394</v>
      </c>
      <c r="C230" s="7"/>
      <c r="D230" s="7"/>
      <c r="E230" s="7"/>
      <c r="F230" s="7"/>
      <c r="G230" s="7">
        <v>1</v>
      </c>
      <c r="H230" s="7"/>
      <c r="I230" s="7"/>
      <c r="J230" s="7"/>
      <c r="K230" s="7">
        <v>1</v>
      </c>
      <c r="L230" s="7">
        <v>1</v>
      </c>
      <c r="M230" s="7"/>
      <c r="N230" s="7"/>
      <c r="O230" s="7"/>
      <c r="P230" s="6"/>
    </row>
    <row r="231" spans="1:16" x14ac:dyDescent="0.45">
      <c r="A231" s="4">
        <v>230</v>
      </c>
      <c r="B231" s="4" t="s">
        <v>480</v>
      </c>
      <c r="C231" s="7">
        <v>10000000</v>
      </c>
      <c r="D231" s="7"/>
      <c r="E231" s="7">
        <v>300</v>
      </c>
      <c r="F231" s="7">
        <v>300</v>
      </c>
      <c r="G231" s="7">
        <v>300</v>
      </c>
      <c r="H231" s="7"/>
      <c r="I231" s="7">
        <v>600</v>
      </c>
      <c r="J231" s="7">
        <v>300</v>
      </c>
      <c r="K231" s="7">
        <v>500</v>
      </c>
      <c r="L231" s="7">
        <v>300</v>
      </c>
      <c r="M231" s="7">
        <v>3600</v>
      </c>
      <c r="N231" s="7">
        <v>400</v>
      </c>
      <c r="O231" s="7">
        <v>400</v>
      </c>
      <c r="P231" s="6"/>
    </row>
    <row r="232" spans="1:16" x14ac:dyDescent="0.45">
      <c r="A232" s="4">
        <v>231</v>
      </c>
      <c r="B232" s="4" t="s">
        <v>224</v>
      </c>
      <c r="C232" s="7"/>
      <c r="D232" s="7"/>
      <c r="E232" s="7"/>
      <c r="F232" s="7">
        <v>100</v>
      </c>
      <c r="G232" s="7"/>
      <c r="H232" s="7"/>
      <c r="I232" s="7"/>
      <c r="J232" s="7"/>
      <c r="K232" s="7"/>
      <c r="L232" s="7"/>
      <c r="M232" s="7"/>
      <c r="N232" s="7"/>
      <c r="O232" s="7"/>
      <c r="P232" s="6"/>
    </row>
    <row r="233" spans="1:16" x14ac:dyDescent="0.45">
      <c r="A233" s="4">
        <v>232</v>
      </c>
      <c r="B233" s="4" t="s">
        <v>140</v>
      </c>
      <c r="C233" s="7">
        <v>1500000</v>
      </c>
      <c r="D233" s="7"/>
      <c r="E233" s="7">
        <v>1000</v>
      </c>
      <c r="F233" s="7">
        <v>100</v>
      </c>
      <c r="G233" s="7">
        <v>100</v>
      </c>
      <c r="H233" s="7">
        <v>100</v>
      </c>
      <c r="I233" s="7">
        <v>100</v>
      </c>
      <c r="J233" s="7"/>
      <c r="K233" s="7">
        <v>200</v>
      </c>
      <c r="L233" s="7">
        <v>100</v>
      </c>
      <c r="M233" s="7">
        <v>1200</v>
      </c>
      <c r="N233" s="7">
        <v>100</v>
      </c>
      <c r="O233" s="7"/>
      <c r="P233" s="6"/>
    </row>
    <row r="234" spans="1:16" x14ac:dyDescent="0.45">
      <c r="A234" s="4">
        <v>233</v>
      </c>
      <c r="B234" s="4" t="s">
        <v>268</v>
      </c>
      <c r="C234" s="7"/>
      <c r="D234" s="7"/>
      <c r="E234" s="7">
        <v>10</v>
      </c>
      <c r="F234" s="7"/>
      <c r="G234" s="7"/>
      <c r="H234" s="7"/>
      <c r="I234" s="7"/>
      <c r="J234" s="7"/>
      <c r="K234" s="7"/>
      <c r="L234" s="7"/>
      <c r="M234" s="7"/>
      <c r="N234" s="7"/>
      <c r="O234" s="7"/>
      <c r="P234" s="6"/>
    </row>
    <row r="235" spans="1:16" x14ac:dyDescent="0.45">
      <c r="A235" s="4">
        <v>234</v>
      </c>
      <c r="B235" s="4" t="s">
        <v>141</v>
      </c>
      <c r="C235" s="7">
        <v>100000</v>
      </c>
      <c r="D235" s="7"/>
      <c r="E235" s="7"/>
      <c r="F235" s="7">
        <v>4200</v>
      </c>
      <c r="G235" s="7"/>
      <c r="H235" s="7"/>
      <c r="I235" s="7"/>
      <c r="J235" s="7"/>
      <c r="K235" s="7"/>
      <c r="L235" s="7"/>
      <c r="M235" s="7"/>
      <c r="N235" s="7"/>
      <c r="O235" s="7"/>
      <c r="P235" s="6"/>
    </row>
    <row r="236" spans="1:16" x14ac:dyDescent="0.45">
      <c r="A236" s="4">
        <v>235</v>
      </c>
      <c r="B236" s="4" t="s">
        <v>143</v>
      </c>
      <c r="C236" s="7">
        <v>50000000</v>
      </c>
      <c r="D236" s="7"/>
      <c r="E236" s="7"/>
      <c r="F236" s="7">
        <v>50000</v>
      </c>
      <c r="G236" s="7"/>
      <c r="H236" s="7"/>
      <c r="I236" s="7"/>
      <c r="J236" s="7"/>
      <c r="K236" s="7"/>
      <c r="L236" s="7"/>
      <c r="M236" s="7"/>
      <c r="N236" s="7"/>
      <c r="O236" s="7"/>
      <c r="P236" s="6"/>
    </row>
    <row r="237" spans="1:16" x14ac:dyDescent="0.45">
      <c r="A237" s="4">
        <v>236</v>
      </c>
      <c r="B237" s="4" t="s">
        <v>144</v>
      </c>
      <c r="C237" s="7">
        <v>1000000</v>
      </c>
      <c r="D237" s="7"/>
      <c r="E237" s="7"/>
      <c r="F237" s="7">
        <v>1000</v>
      </c>
      <c r="G237" s="7"/>
      <c r="H237" s="7"/>
      <c r="I237" s="7"/>
      <c r="J237" s="7"/>
      <c r="K237" s="7"/>
      <c r="L237" s="7"/>
      <c r="M237" s="7"/>
      <c r="N237" s="7"/>
      <c r="O237" s="7"/>
      <c r="P237" s="6"/>
    </row>
    <row r="238" spans="1:16" x14ac:dyDescent="0.45">
      <c r="A238" s="4">
        <v>237</v>
      </c>
      <c r="B238" s="4" t="s">
        <v>225</v>
      </c>
      <c r="C238" s="7"/>
      <c r="D238" s="7"/>
      <c r="E238" s="7"/>
      <c r="F238" s="7">
        <v>1000</v>
      </c>
      <c r="G238" s="7"/>
      <c r="H238" s="7"/>
      <c r="I238" s="7"/>
      <c r="J238" s="7"/>
      <c r="K238" s="7"/>
      <c r="L238" s="7"/>
      <c r="M238" s="7"/>
      <c r="N238" s="7"/>
      <c r="O238" s="7"/>
      <c r="P238" s="6"/>
    </row>
    <row r="239" spans="1:16" x14ac:dyDescent="0.45">
      <c r="A239" s="4">
        <v>238</v>
      </c>
      <c r="B239" s="4" t="s">
        <v>145</v>
      </c>
      <c r="C239" s="7">
        <v>120000</v>
      </c>
      <c r="D239" s="7"/>
      <c r="E239" s="7"/>
      <c r="F239" s="7"/>
      <c r="G239" s="7">
        <v>30</v>
      </c>
      <c r="H239" s="7"/>
      <c r="I239" s="7"/>
      <c r="J239" s="7"/>
      <c r="K239" s="7">
        <v>30</v>
      </c>
      <c r="L239" s="7"/>
      <c r="M239" s="7"/>
      <c r="N239" s="7"/>
      <c r="O239" s="7">
        <v>30</v>
      </c>
      <c r="P239" s="6"/>
    </row>
    <row r="240" spans="1:16" x14ac:dyDescent="0.45">
      <c r="A240" s="4">
        <v>239</v>
      </c>
      <c r="B240" s="4" t="s">
        <v>297</v>
      </c>
      <c r="C240" s="7"/>
      <c r="D240" s="7"/>
      <c r="E240" s="7"/>
      <c r="F240" s="7"/>
      <c r="G240" s="7">
        <v>1</v>
      </c>
      <c r="H240" s="7"/>
      <c r="I240" s="7"/>
      <c r="J240" s="7"/>
      <c r="K240" s="7"/>
      <c r="L240" s="7"/>
      <c r="M240" s="7"/>
      <c r="N240" s="7"/>
      <c r="O240" s="7"/>
      <c r="P240" s="6"/>
    </row>
    <row r="241" spans="1:16" x14ac:dyDescent="0.45">
      <c r="A241" s="4">
        <v>240</v>
      </c>
      <c r="B241" s="4" t="s">
        <v>251</v>
      </c>
      <c r="C241" s="7"/>
      <c r="D241" s="7"/>
      <c r="E241" s="7"/>
      <c r="F241" s="7"/>
      <c r="G241" s="7">
        <v>2000</v>
      </c>
      <c r="H241" s="7"/>
      <c r="I241" s="7"/>
      <c r="J241" s="7"/>
      <c r="K241" s="7"/>
      <c r="L241" s="7"/>
      <c r="M241" s="7"/>
      <c r="N241" s="7">
        <v>1000</v>
      </c>
      <c r="O241" s="7"/>
      <c r="P241" s="6"/>
    </row>
    <row r="242" spans="1:16" x14ac:dyDescent="0.45">
      <c r="A242" s="4">
        <v>241</v>
      </c>
      <c r="B242" s="4" t="s">
        <v>241</v>
      </c>
      <c r="C242" s="7">
        <v>50000</v>
      </c>
      <c r="D242" s="7"/>
      <c r="E242" s="7"/>
      <c r="F242" s="7"/>
      <c r="G242" s="7"/>
      <c r="H242" s="7">
        <v>5000</v>
      </c>
      <c r="I242" s="7"/>
      <c r="J242" s="7"/>
      <c r="K242" s="7"/>
      <c r="L242" s="7"/>
      <c r="M242" s="7"/>
      <c r="N242" s="7"/>
      <c r="O242" s="7"/>
      <c r="P242" s="6"/>
    </row>
    <row r="243" spans="1:16" x14ac:dyDescent="0.45">
      <c r="A243" s="4">
        <v>242</v>
      </c>
      <c r="B243" s="4" t="s">
        <v>278</v>
      </c>
      <c r="C243" s="7"/>
      <c r="D243" s="7"/>
      <c r="E243" s="7">
        <v>10</v>
      </c>
      <c r="F243" s="7">
        <v>20</v>
      </c>
      <c r="G243" s="7">
        <v>20</v>
      </c>
      <c r="H243" s="7">
        <v>20</v>
      </c>
      <c r="I243" s="7">
        <v>20</v>
      </c>
      <c r="J243" s="7">
        <v>20</v>
      </c>
      <c r="K243" s="7">
        <v>200</v>
      </c>
      <c r="L243" s="7">
        <v>20</v>
      </c>
      <c r="M243" s="7"/>
      <c r="N243" s="7">
        <v>20</v>
      </c>
      <c r="O243" s="7">
        <v>20</v>
      </c>
      <c r="P243" s="6"/>
    </row>
    <row r="244" spans="1:16" x14ac:dyDescent="0.45">
      <c r="A244" s="4">
        <v>243</v>
      </c>
      <c r="B244" s="4" t="s">
        <v>228</v>
      </c>
      <c r="C244" s="7"/>
      <c r="D244" s="7"/>
      <c r="E244" s="7"/>
      <c r="F244" s="7">
        <v>100</v>
      </c>
      <c r="G244" s="7"/>
      <c r="H244" s="7"/>
      <c r="I244" s="7"/>
      <c r="J244" s="7"/>
      <c r="K244" s="7"/>
      <c r="L244" s="7"/>
      <c r="M244" s="7"/>
      <c r="N244" s="7"/>
      <c r="O244" s="7"/>
      <c r="P244" s="6"/>
    </row>
    <row r="245" spans="1:16" x14ac:dyDescent="0.45">
      <c r="A245" s="4">
        <v>244</v>
      </c>
      <c r="B245" s="4" t="s">
        <v>146</v>
      </c>
      <c r="C245" s="7">
        <v>6000000</v>
      </c>
      <c r="D245" s="7"/>
      <c r="E245" s="7"/>
      <c r="F245" s="7">
        <v>500</v>
      </c>
      <c r="G245" s="7">
        <v>500</v>
      </c>
      <c r="H245" s="7"/>
      <c r="I245" s="7">
        <v>1000</v>
      </c>
      <c r="J245" s="7"/>
      <c r="K245" s="7">
        <v>1000</v>
      </c>
      <c r="L245" s="7">
        <v>500</v>
      </c>
      <c r="M245" s="7">
        <v>500</v>
      </c>
      <c r="N245" s="7">
        <v>500</v>
      </c>
      <c r="O245" s="7">
        <v>1000</v>
      </c>
      <c r="P245" s="6"/>
    </row>
    <row r="246" spans="1:16" x14ac:dyDescent="0.45">
      <c r="A246" s="4">
        <v>245</v>
      </c>
      <c r="B246" s="4" t="s">
        <v>227</v>
      </c>
      <c r="C246" s="7"/>
      <c r="D246" s="7"/>
      <c r="E246" s="7"/>
      <c r="F246" s="7">
        <v>2000</v>
      </c>
      <c r="G246" s="7"/>
      <c r="H246" s="7"/>
      <c r="I246" s="7"/>
      <c r="J246" s="7"/>
      <c r="K246" s="7"/>
      <c r="L246" s="7"/>
      <c r="M246" s="7"/>
      <c r="N246" s="7"/>
      <c r="O246" s="7"/>
      <c r="P246" s="6"/>
    </row>
    <row r="247" spans="1:16" x14ac:dyDescent="0.45">
      <c r="A247" s="4">
        <v>246</v>
      </c>
      <c r="B247" s="4" t="s">
        <v>147</v>
      </c>
      <c r="C247" s="7">
        <v>5000000</v>
      </c>
      <c r="D247" s="7"/>
      <c r="E247" s="7">
        <v>3060</v>
      </c>
      <c r="F247" s="7">
        <v>2300</v>
      </c>
      <c r="G247" s="7">
        <v>30</v>
      </c>
      <c r="H247" s="7"/>
      <c r="I247" s="7"/>
      <c r="J247" s="7"/>
      <c r="K247" s="7"/>
      <c r="L247" s="7"/>
      <c r="M247" s="7"/>
      <c r="N247" s="7"/>
      <c r="O247" s="7">
        <v>270</v>
      </c>
      <c r="P247" s="6"/>
    </row>
    <row r="248" spans="1:16" x14ac:dyDescent="0.45">
      <c r="A248" s="4">
        <v>247</v>
      </c>
      <c r="B248" s="4" t="s">
        <v>148</v>
      </c>
      <c r="C248" s="7">
        <v>300000</v>
      </c>
      <c r="D248" s="7"/>
      <c r="E248" s="7"/>
      <c r="F248" s="7">
        <v>200</v>
      </c>
      <c r="G248" s="7">
        <v>100</v>
      </c>
      <c r="H248" s="7"/>
      <c r="I248" s="7"/>
      <c r="J248" s="7"/>
      <c r="K248" s="7"/>
      <c r="L248" s="7"/>
      <c r="M248" s="7"/>
      <c r="N248" s="7"/>
      <c r="O248" s="7"/>
      <c r="P248" s="6"/>
    </row>
    <row r="249" spans="1:16" x14ac:dyDescent="0.45">
      <c r="A249" s="4">
        <v>248</v>
      </c>
      <c r="B249" s="4" t="s">
        <v>325</v>
      </c>
      <c r="C249" s="7"/>
      <c r="D249" s="7"/>
      <c r="E249" s="7"/>
      <c r="F249" s="7"/>
      <c r="G249" s="7"/>
      <c r="H249" s="7">
        <v>1250</v>
      </c>
      <c r="I249" s="7"/>
      <c r="J249" s="7"/>
      <c r="K249" s="7"/>
      <c r="L249" s="7"/>
      <c r="M249" s="7"/>
      <c r="N249" s="7"/>
      <c r="O249" s="7"/>
      <c r="P249" s="6"/>
    </row>
    <row r="250" spans="1:16" x14ac:dyDescent="0.45">
      <c r="A250" s="4">
        <v>249</v>
      </c>
      <c r="B250" s="4" t="s">
        <v>149</v>
      </c>
      <c r="C250" s="7">
        <v>20000000</v>
      </c>
      <c r="D250" s="7"/>
      <c r="E250" s="7"/>
      <c r="F250" s="7"/>
      <c r="G250" s="7"/>
      <c r="H250" s="7">
        <v>5000</v>
      </c>
      <c r="I250" s="7"/>
      <c r="J250" s="7">
        <v>5000</v>
      </c>
      <c r="K250" s="7"/>
      <c r="L250" s="7"/>
      <c r="M250" s="7">
        <v>7000</v>
      </c>
      <c r="N250" s="7"/>
      <c r="O250" s="7">
        <v>3000</v>
      </c>
      <c r="P250" s="6"/>
    </row>
    <row r="251" spans="1:16" x14ac:dyDescent="0.45">
      <c r="A251" s="4">
        <v>250</v>
      </c>
      <c r="B251" s="4" t="s">
        <v>326</v>
      </c>
      <c r="C251" s="7">
        <v>1000000</v>
      </c>
      <c r="D251" s="7"/>
      <c r="E251" s="7"/>
      <c r="F251" s="7">
        <v>1000</v>
      </c>
      <c r="G251" s="7"/>
      <c r="H251" s="7"/>
      <c r="I251" s="7"/>
      <c r="J251" s="7"/>
      <c r="K251" s="7"/>
      <c r="L251" s="7"/>
      <c r="M251" s="7"/>
      <c r="N251" s="7"/>
      <c r="O251" s="7"/>
      <c r="P251" s="6"/>
    </row>
    <row r="252" spans="1:16" x14ac:dyDescent="0.45">
      <c r="A252" s="4">
        <v>251</v>
      </c>
      <c r="B252" s="4" t="s">
        <v>151</v>
      </c>
      <c r="C252" s="7">
        <v>1000000</v>
      </c>
      <c r="D252" s="7"/>
      <c r="E252" s="7"/>
      <c r="F252" s="7">
        <v>100</v>
      </c>
      <c r="G252" s="7">
        <v>100</v>
      </c>
      <c r="H252" s="7"/>
      <c r="I252" s="7">
        <v>100</v>
      </c>
      <c r="J252" s="7"/>
      <c r="K252" s="7">
        <v>200</v>
      </c>
      <c r="L252" s="7"/>
      <c r="M252" s="7"/>
      <c r="N252" s="7"/>
      <c r="O252" s="7"/>
      <c r="P252" s="6"/>
    </row>
    <row r="253" spans="1:16" x14ac:dyDescent="0.45">
      <c r="A253" s="4">
        <v>252</v>
      </c>
      <c r="B253" s="4" t="s">
        <v>152</v>
      </c>
      <c r="C253" s="7"/>
      <c r="D253" s="7"/>
      <c r="E253" s="7"/>
      <c r="F253" s="7"/>
      <c r="G253" s="7"/>
      <c r="H253" s="7"/>
      <c r="I253" s="7">
        <v>50</v>
      </c>
      <c r="J253" s="7">
        <v>50</v>
      </c>
      <c r="K253" s="7">
        <v>50</v>
      </c>
      <c r="L253" s="7">
        <v>100</v>
      </c>
      <c r="M253" s="7"/>
      <c r="N253" s="7">
        <v>100</v>
      </c>
      <c r="O253" s="7">
        <v>100</v>
      </c>
      <c r="P253" s="6" t="s">
        <v>262</v>
      </c>
    </row>
    <row r="254" spans="1:16" x14ac:dyDescent="0.45">
      <c r="A254" s="4">
        <v>253</v>
      </c>
      <c r="B254" s="4" t="s">
        <v>253</v>
      </c>
      <c r="C254" s="7"/>
      <c r="D254" s="7">
        <v>1000</v>
      </c>
      <c r="E254" s="7"/>
      <c r="F254" s="7"/>
      <c r="G254" s="7"/>
      <c r="H254" s="7"/>
      <c r="I254" s="7"/>
      <c r="J254" s="7"/>
      <c r="K254" s="7"/>
      <c r="L254" s="7"/>
      <c r="M254" s="7"/>
      <c r="N254" s="7"/>
      <c r="O254" s="7"/>
      <c r="P254" s="6"/>
    </row>
    <row r="255" spans="1:16" x14ac:dyDescent="0.45">
      <c r="A255" s="4">
        <v>254</v>
      </c>
      <c r="B255" s="4" t="s">
        <v>265</v>
      </c>
      <c r="C255" s="7"/>
      <c r="D255" s="7">
        <v>100</v>
      </c>
      <c r="E255" s="7">
        <v>60</v>
      </c>
      <c r="F255" s="7"/>
      <c r="G255" s="7"/>
      <c r="H255" s="7"/>
      <c r="I255" s="7"/>
      <c r="J255" s="7"/>
      <c r="K255" s="7"/>
      <c r="L255" s="7"/>
      <c r="M255" s="7"/>
      <c r="N255" s="7"/>
      <c r="O255" s="7">
        <v>100</v>
      </c>
      <c r="P255" s="6"/>
    </row>
    <row r="256" spans="1:16" x14ac:dyDescent="0.45">
      <c r="A256" s="4">
        <v>255</v>
      </c>
      <c r="B256" s="4" t="s">
        <v>356</v>
      </c>
      <c r="C256" s="7"/>
      <c r="D256" s="7"/>
      <c r="E256" s="7"/>
      <c r="F256" s="7"/>
      <c r="G256" s="7"/>
      <c r="H256" s="7"/>
      <c r="I256" s="7">
        <v>100</v>
      </c>
      <c r="J256" s="7"/>
      <c r="K256" s="7"/>
      <c r="L256" s="7"/>
      <c r="M256" s="7"/>
      <c r="N256" s="7"/>
      <c r="O256" s="7"/>
      <c r="P256" s="6"/>
    </row>
    <row r="257" spans="1:16" x14ac:dyDescent="0.45">
      <c r="A257" s="4">
        <v>256</v>
      </c>
      <c r="B257" s="4" t="s">
        <v>153</v>
      </c>
      <c r="C257" s="7">
        <v>1000000</v>
      </c>
      <c r="D257" s="7"/>
      <c r="E257" s="7">
        <v>120</v>
      </c>
      <c r="F257" s="7">
        <v>400</v>
      </c>
      <c r="G257" s="7"/>
      <c r="H257" s="7">
        <v>200</v>
      </c>
      <c r="I257" s="7">
        <v>200</v>
      </c>
      <c r="J257" s="7">
        <v>200</v>
      </c>
      <c r="K257" s="7"/>
      <c r="L257" s="7"/>
      <c r="M257" s="7"/>
      <c r="N257" s="7"/>
      <c r="O257" s="7"/>
      <c r="P257" s="6"/>
    </row>
    <row r="258" spans="1:16" x14ac:dyDescent="0.45">
      <c r="A258" s="4">
        <v>257</v>
      </c>
      <c r="B258" s="4" t="s">
        <v>327</v>
      </c>
      <c r="C258" s="7"/>
      <c r="D258" s="7"/>
      <c r="E258" s="7"/>
      <c r="F258" s="7"/>
      <c r="G258" s="7"/>
      <c r="H258" s="7">
        <v>200</v>
      </c>
      <c r="I258" s="7"/>
      <c r="J258" s="7">
        <v>100</v>
      </c>
      <c r="K258" s="7"/>
      <c r="L258" s="7">
        <v>200</v>
      </c>
      <c r="M258" s="7"/>
      <c r="N258" s="7"/>
      <c r="O258" s="7"/>
      <c r="P258" s="6"/>
    </row>
    <row r="259" spans="1:16" x14ac:dyDescent="0.45">
      <c r="A259" s="4">
        <v>258</v>
      </c>
      <c r="B259" s="4" t="s">
        <v>284</v>
      </c>
      <c r="C259" s="7"/>
      <c r="D259" s="7"/>
      <c r="E259" s="7"/>
      <c r="F259" s="7"/>
      <c r="G259" s="7">
        <v>1000</v>
      </c>
      <c r="H259" s="7"/>
      <c r="I259" s="7"/>
      <c r="J259" s="7"/>
      <c r="K259" s="7"/>
      <c r="L259" s="7"/>
      <c r="M259" s="7"/>
      <c r="N259" s="7"/>
      <c r="O259" s="7"/>
      <c r="P259" s="6"/>
    </row>
    <row r="260" spans="1:16" x14ac:dyDescent="0.45">
      <c r="A260" s="4">
        <v>259</v>
      </c>
      <c r="B260" s="4" t="s">
        <v>154</v>
      </c>
      <c r="C260" s="7">
        <v>10000000</v>
      </c>
      <c r="D260" s="7"/>
      <c r="E260" s="7"/>
      <c r="F260" s="7"/>
      <c r="G260" s="7"/>
      <c r="H260" s="7"/>
      <c r="I260" s="7"/>
      <c r="J260" s="7">
        <v>10000</v>
      </c>
      <c r="K260" s="7"/>
      <c r="L260" s="7"/>
      <c r="M260" s="7"/>
      <c r="N260" s="7"/>
      <c r="O260" s="7"/>
      <c r="P260" s="6"/>
    </row>
    <row r="261" spans="1:16" x14ac:dyDescent="0.45">
      <c r="A261" s="4">
        <v>260</v>
      </c>
      <c r="B261" s="4" t="s">
        <v>155</v>
      </c>
      <c r="C261" s="7">
        <v>20000000</v>
      </c>
      <c r="D261" s="7">
        <v>50</v>
      </c>
      <c r="E261" s="7"/>
      <c r="F261" s="7">
        <v>10000</v>
      </c>
      <c r="G261" s="7"/>
      <c r="H261" s="7"/>
      <c r="I261" s="7"/>
      <c r="J261" s="7">
        <v>10000</v>
      </c>
      <c r="K261" s="7"/>
      <c r="L261" s="7"/>
      <c r="M261" s="7"/>
      <c r="N261" s="7"/>
      <c r="O261" s="7"/>
      <c r="P261" s="6"/>
    </row>
    <row r="262" spans="1:16" x14ac:dyDescent="0.45">
      <c r="A262" s="4">
        <v>261</v>
      </c>
      <c r="B262" s="4" t="s">
        <v>310</v>
      </c>
      <c r="C262" s="7">
        <v>360000</v>
      </c>
      <c r="D262" s="7"/>
      <c r="E262" s="7"/>
      <c r="F262" s="7"/>
      <c r="G262" s="7"/>
      <c r="H262" s="7">
        <v>100</v>
      </c>
      <c r="I262" s="7"/>
      <c r="J262" s="7">
        <v>100</v>
      </c>
      <c r="K262" s="7">
        <v>100</v>
      </c>
      <c r="L262" s="7"/>
      <c r="M262" s="7"/>
      <c r="N262" s="7">
        <v>100</v>
      </c>
      <c r="O262" s="7">
        <v>100</v>
      </c>
      <c r="P262" s="6"/>
    </row>
    <row r="263" spans="1:16" x14ac:dyDescent="0.45">
      <c r="A263" s="4">
        <v>262</v>
      </c>
      <c r="B263" s="4" t="s">
        <v>246</v>
      </c>
      <c r="C263" s="7"/>
      <c r="D263" s="7"/>
      <c r="E263" s="7"/>
      <c r="F263" s="7">
        <v>50</v>
      </c>
      <c r="G263" s="7">
        <v>50</v>
      </c>
      <c r="H263" s="7"/>
      <c r="I263" s="7">
        <v>50</v>
      </c>
      <c r="J263" s="7">
        <v>50</v>
      </c>
      <c r="K263" s="7">
        <v>50</v>
      </c>
      <c r="L263" s="7">
        <v>50</v>
      </c>
      <c r="M263" s="7">
        <v>50</v>
      </c>
      <c r="N263" s="7">
        <v>50</v>
      </c>
      <c r="O263" s="7"/>
      <c r="P263" s="6"/>
    </row>
    <row r="264" spans="1:16" x14ac:dyDescent="0.45">
      <c r="A264" s="4">
        <v>263</v>
      </c>
      <c r="B264" s="4" t="s">
        <v>157</v>
      </c>
      <c r="C264" s="7">
        <v>500000</v>
      </c>
      <c r="D264" s="7">
        <v>10</v>
      </c>
      <c r="E264" s="7"/>
      <c r="F264" s="7">
        <v>100</v>
      </c>
      <c r="G264" s="7"/>
      <c r="H264" s="7"/>
      <c r="I264" s="7">
        <v>20</v>
      </c>
      <c r="J264" s="7"/>
      <c r="K264" s="7"/>
      <c r="L264" s="7"/>
      <c r="M264" s="7"/>
      <c r="N264" s="7"/>
      <c r="O264" s="7"/>
      <c r="P264" s="6"/>
    </row>
    <row r="265" spans="1:16" x14ac:dyDescent="0.45">
      <c r="A265" s="4">
        <v>264</v>
      </c>
      <c r="B265" s="4" t="s">
        <v>158</v>
      </c>
      <c r="C265" s="7">
        <v>2000000</v>
      </c>
      <c r="D265" s="7"/>
      <c r="E265" s="7"/>
      <c r="F265" s="7">
        <v>200</v>
      </c>
      <c r="G265" s="7">
        <v>200</v>
      </c>
      <c r="H265" s="7">
        <v>200</v>
      </c>
      <c r="I265" s="7"/>
      <c r="J265" s="7">
        <v>400</v>
      </c>
      <c r="K265" s="7">
        <v>200</v>
      </c>
      <c r="L265" s="7">
        <v>200</v>
      </c>
      <c r="M265" s="7">
        <v>200</v>
      </c>
      <c r="N265" s="7">
        <v>200</v>
      </c>
      <c r="O265" s="7">
        <v>200</v>
      </c>
      <c r="P265" s="6"/>
    </row>
    <row r="266" spans="1:16" x14ac:dyDescent="0.45">
      <c r="A266" s="4">
        <v>265</v>
      </c>
      <c r="B266" s="4" t="s">
        <v>313</v>
      </c>
      <c r="C266" s="7"/>
      <c r="D266" s="7"/>
      <c r="E266" s="7"/>
      <c r="F266" s="7">
        <v>1000</v>
      </c>
      <c r="G266" s="7"/>
      <c r="H266" s="7"/>
      <c r="I266" s="7"/>
      <c r="J266" s="7"/>
      <c r="K266" s="7"/>
      <c r="L266" s="7"/>
      <c r="M266" s="7"/>
      <c r="N266" s="7"/>
      <c r="O266" s="7"/>
      <c r="P266" s="6"/>
    </row>
    <row r="267" spans="1:16" x14ac:dyDescent="0.45">
      <c r="A267" s="4">
        <v>266</v>
      </c>
      <c r="B267" s="4" t="s">
        <v>232</v>
      </c>
      <c r="C267" s="7"/>
      <c r="D267" s="7"/>
      <c r="E267" s="7">
        <v>100</v>
      </c>
      <c r="F267" s="7">
        <v>100</v>
      </c>
      <c r="G267" s="7">
        <v>100</v>
      </c>
      <c r="H267" s="7">
        <v>100</v>
      </c>
      <c r="I267" s="7">
        <v>100</v>
      </c>
      <c r="J267" s="7"/>
      <c r="K267" s="7"/>
      <c r="L267" s="7"/>
      <c r="M267" s="7"/>
      <c r="N267" s="7"/>
      <c r="O267" s="7"/>
      <c r="P267" s="6"/>
    </row>
    <row r="268" spans="1:16" x14ac:dyDescent="0.45">
      <c r="A268" s="4">
        <v>267</v>
      </c>
      <c r="B268" s="4" t="s">
        <v>481</v>
      </c>
      <c r="C268" s="7"/>
      <c r="D268" s="7"/>
      <c r="E268" s="7"/>
      <c r="F268" s="7">
        <v>1000</v>
      </c>
      <c r="G268" s="7"/>
      <c r="H268" s="7"/>
      <c r="I268" s="7"/>
      <c r="J268" s="7"/>
      <c r="K268" s="7"/>
      <c r="L268" s="7"/>
      <c r="M268" s="7"/>
      <c r="N268" s="7"/>
      <c r="O268" s="7"/>
      <c r="P268" s="6"/>
    </row>
    <row r="269" spans="1:16" x14ac:dyDescent="0.45">
      <c r="A269" s="4">
        <v>268</v>
      </c>
      <c r="B269" s="4" t="s">
        <v>159</v>
      </c>
      <c r="C269" s="7">
        <v>300000</v>
      </c>
      <c r="D269" s="7"/>
      <c r="E269" s="7"/>
      <c r="F269" s="7">
        <v>50</v>
      </c>
      <c r="G269" s="7">
        <v>50</v>
      </c>
      <c r="H269" s="7">
        <v>200</v>
      </c>
      <c r="I269" s="7"/>
      <c r="J269" s="7"/>
      <c r="K269" s="7"/>
      <c r="L269" s="7"/>
      <c r="M269" s="7"/>
      <c r="N269" s="7"/>
      <c r="O269" s="7"/>
      <c r="P269" s="6"/>
    </row>
    <row r="270" spans="1:16" x14ac:dyDescent="0.45">
      <c r="A270" s="4">
        <v>269</v>
      </c>
      <c r="B270" s="4" t="s">
        <v>160</v>
      </c>
      <c r="C270" s="7">
        <v>30000000</v>
      </c>
      <c r="D270" s="7"/>
      <c r="E270" s="7"/>
      <c r="F270" s="7"/>
      <c r="G270" s="7"/>
      <c r="H270" s="7"/>
      <c r="I270" s="7"/>
      <c r="J270" s="7"/>
      <c r="K270" s="7"/>
      <c r="L270" s="7">
        <v>30000</v>
      </c>
      <c r="M270" s="7"/>
      <c r="N270" s="7"/>
      <c r="O270" s="7"/>
      <c r="P270" s="6"/>
    </row>
    <row r="271" spans="1:16" x14ac:dyDescent="0.45">
      <c r="A271" s="4">
        <v>270</v>
      </c>
      <c r="B271" s="4" t="s">
        <v>427</v>
      </c>
      <c r="C271" s="7"/>
      <c r="D271" s="7"/>
      <c r="E271" s="7"/>
      <c r="F271" s="7"/>
      <c r="G271" s="7"/>
      <c r="H271" s="7"/>
      <c r="I271" s="7">
        <v>1000</v>
      </c>
      <c r="J271" s="7"/>
      <c r="K271" s="7"/>
      <c r="L271" s="7"/>
      <c r="M271" s="7"/>
      <c r="N271" s="7"/>
      <c r="O271" s="7"/>
      <c r="P271" s="6"/>
    </row>
    <row r="272" spans="1:16" x14ac:dyDescent="0.45">
      <c r="A272" s="4">
        <v>271</v>
      </c>
      <c r="B272" s="4" t="s">
        <v>161</v>
      </c>
      <c r="C272" s="7">
        <v>1000000</v>
      </c>
      <c r="D272" s="7"/>
      <c r="E272" s="7"/>
      <c r="F272" s="7">
        <v>50</v>
      </c>
      <c r="G272" s="7">
        <v>50</v>
      </c>
      <c r="H272" s="7">
        <v>50</v>
      </c>
      <c r="I272" s="7">
        <v>50</v>
      </c>
      <c r="J272" s="7">
        <v>30</v>
      </c>
      <c r="K272" s="7">
        <v>50</v>
      </c>
      <c r="L272" s="7">
        <v>50</v>
      </c>
      <c r="M272" s="7">
        <v>50</v>
      </c>
      <c r="N272" s="7">
        <v>50</v>
      </c>
      <c r="O272" s="7"/>
      <c r="P272" s="6"/>
    </row>
    <row r="273" spans="1:16" x14ac:dyDescent="0.45">
      <c r="A273" s="4">
        <v>272</v>
      </c>
      <c r="B273" s="4" t="s">
        <v>328</v>
      </c>
      <c r="C273" s="7"/>
      <c r="D273" s="7"/>
      <c r="E273" s="7"/>
      <c r="F273" s="7"/>
      <c r="G273" s="7"/>
      <c r="H273" s="7">
        <v>200</v>
      </c>
      <c r="I273" s="7"/>
      <c r="J273" s="7"/>
      <c r="K273" s="7"/>
      <c r="L273" s="7"/>
      <c r="M273" s="7"/>
      <c r="N273" s="7"/>
      <c r="O273" s="7"/>
      <c r="P273" s="6"/>
    </row>
    <row r="274" spans="1:16" x14ac:dyDescent="0.45">
      <c r="A274" s="4">
        <v>273</v>
      </c>
      <c r="B274" s="4" t="s">
        <v>230</v>
      </c>
      <c r="C274" s="7"/>
      <c r="D274" s="7"/>
      <c r="E274" s="7">
        <v>1000</v>
      </c>
      <c r="F274" s="7"/>
      <c r="G274" s="7"/>
      <c r="H274" s="7"/>
      <c r="I274" s="7"/>
      <c r="J274" s="7"/>
      <c r="K274" s="7"/>
      <c r="L274" s="7"/>
      <c r="M274" s="7"/>
      <c r="N274" s="7"/>
      <c r="O274" s="7"/>
      <c r="P274" s="6" t="s">
        <v>482</v>
      </c>
    </row>
    <row r="275" spans="1:16" x14ac:dyDescent="0.45">
      <c r="A275" s="4">
        <v>274</v>
      </c>
      <c r="B275" s="4" t="s">
        <v>162</v>
      </c>
      <c r="C275" s="7">
        <v>5000000</v>
      </c>
      <c r="D275" s="7"/>
      <c r="E275" s="7"/>
      <c r="F275" s="7">
        <v>5000</v>
      </c>
      <c r="G275" s="7"/>
      <c r="H275" s="7"/>
      <c r="I275" s="7"/>
      <c r="J275" s="7"/>
      <c r="K275" s="7"/>
      <c r="L275" s="7"/>
      <c r="M275" s="7"/>
      <c r="N275" s="7"/>
      <c r="O275" s="7"/>
      <c r="P275" s="6"/>
    </row>
    <row r="276" spans="1:16" x14ac:dyDescent="0.45">
      <c r="A276" s="4">
        <v>275</v>
      </c>
      <c r="B276" s="4" t="s">
        <v>229</v>
      </c>
      <c r="C276" s="7"/>
      <c r="D276" s="7"/>
      <c r="E276" s="7"/>
      <c r="F276" s="7">
        <v>5000</v>
      </c>
      <c r="G276" s="7">
        <v>560</v>
      </c>
      <c r="H276" s="7"/>
      <c r="I276" s="7"/>
      <c r="J276" s="7"/>
      <c r="K276" s="7"/>
      <c r="L276" s="7"/>
      <c r="M276" s="7"/>
      <c r="N276" s="7"/>
      <c r="O276" s="7">
        <v>1000</v>
      </c>
      <c r="P276" s="6"/>
    </row>
    <row r="277" spans="1:16" x14ac:dyDescent="0.45">
      <c r="A277" s="4">
        <v>276</v>
      </c>
      <c r="B277" s="4" t="s">
        <v>163</v>
      </c>
      <c r="C277" s="7">
        <v>1000000</v>
      </c>
      <c r="D277" s="7"/>
      <c r="E277" s="7"/>
      <c r="F277" s="7"/>
      <c r="G277" s="7"/>
      <c r="H277" s="7"/>
      <c r="I277" s="7"/>
      <c r="J277" s="7"/>
      <c r="K277" s="7"/>
      <c r="L277" s="7"/>
      <c r="M277" s="7"/>
      <c r="N277" s="7"/>
      <c r="O277" s="7"/>
      <c r="P277" s="6"/>
    </row>
    <row r="278" spans="1:16" x14ac:dyDescent="0.45">
      <c r="A278" s="4">
        <v>277</v>
      </c>
      <c r="B278" s="4" t="s">
        <v>164</v>
      </c>
      <c r="C278" s="7">
        <v>10000000</v>
      </c>
      <c r="D278" s="7"/>
      <c r="E278" s="7"/>
      <c r="F278" s="7">
        <v>10000</v>
      </c>
      <c r="G278" s="7"/>
      <c r="H278" s="7"/>
      <c r="I278" s="7"/>
      <c r="J278" s="7"/>
      <c r="K278" s="7"/>
      <c r="L278" s="7"/>
      <c r="M278" s="7"/>
      <c r="N278" s="7"/>
      <c r="O278" s="7"/>
      <c r="P278" s="6" t="s">
        <v>242</v>
      </c>
    </row>
    <row r="279" spans="1:16" x14ac:dyDescent="0.45">
      <c r="A279" s="4">
        <v>278</v>
      </c>
      <c r="B279" s="4" t="s">
        <v>283</v>
      </c>
      <c r="C279" s="7"/>
      <c r="D279" s="7"/>
      <c r="E279" s="7"/>
      <c r="F279" s="7"/>
      <c r="G279" s="7">
        <v>1</v>
      </c>
      <c r="H279" s="7"/>
      <c r="I279" s="7"/>
      <c r="J279" s="7"/>
      <c r="K279" s="7"/>
      <c r="L279" s="7"/>
      <c r="M279" s="7"/>
      <c r="N279" s="7"/>
      <c r="O279" s="7"/>
      <c r="P279" s="6"/>
    </row>
    <row r="280" spans="1:16" x14ac:dyDescent="0.45">
      <c r="A280" s="4">
        <v>279</v>
      </c>
      <c r="B280" s="4" t="s">
        <v>286</v>
      </c>
      <c r="C280" s="7"/>
      <c r="D280" s="7"/>
      <c r="E280" s="7"/>
      <c r="F280" s="7"/>
      <c r="G280" s="7">
        <v>20</v>
      </c>
      <c r="H280" s="7">
        <v>20</v>
      </c>
      <c r="I280" s="7">
        <v>20</v>
      </c>
      <c r="J280" s="7">
        <v>20</v>
      </c>
      <c r="K280" s="7">
        <v>20</v>
      </c>
      <c r="L280" s="7"/>
      <c r="M280" s="7"/>
      <c r="N280" s="7">
        <v>40</v>
      </c>
      <c r="O280" s="7">
        <v>100</v>
      </c>
      <c r="P280" s="6"/>
    </row>
    <row r="281" spans="1:16" x14ac:dyDescent="0.45">
      <c r="A281" s="4">
        <v>280</v>
      </c>
      <c r="B281" s="4" t="s">
        <v>370</v>
      </c>
      <c r="C281" s="7">
        <v>20000000</v>
      </c>
      <c r="D281" s="7"/>
      <c r="E281" s="7"/>
      <c r="F281" s="7"/>
      <c r="G281" s="7"/>
      <c r="H281" s="7"/>
      <c r="I281" s="7"/>
      <c r="J281" s="7">
        <v>20000</v>
      </c>
      <c r="K281" s="7"/>
      <c r="L281" s="7"/>
      <c r="M281" s="7"/>
      <c r="N281" s="7"/>
      <c r="O281" s="7"/>
      <c r="P281" s="6"/>
    </row>
    <row r="282" spans="1:16" x14ac:dyDescent="0.45">
      <c r="A282" s="4">
        <v>281</v>
      </c>
      <c r="B282" s="4" t="s">
        <v>166</v>
      </c>
      <c r="C282" s="7">
        <v>15000000</v>
      </c>
      <c r="D282" s="7"/>
      <c r="E282" s="7"/>
      <c r="F282" s="7"/>
      <c r="G282" s="7"/>
      <c r="H282" s="7"/>
      <c r="I282" s="7">
        <v>5000</v>
      </c>
      <c r="J282" s="7"/>
      <c r="K282" s="7"/>
      <c r="L282" s="7"/>
      <c r="M282" s="7"/>
      <c r="N282" s="7"/>
      <c r="O282" s="7">
        <v>10000</v>
      </c>
      <c r="P282" s="6"/>
    </row>
    <row r="283" spans="1:16" x14ac:dyDescent="0.45">
      <c r="A283" s="4">
        <v>282</v>
      </c>
      <c r="B283" s="4" t="s">
        <v>167</v>
      </c>
      <c r="C283" s="7">
        <v>3000000</v>
      </c>
      <c r="D283" s="7"/>
      <c r="E283" s="7">
        <v>2000</v>
      </c>
      <c r="F283" s="7">
        <v>1000</v>
      </c>
      <c r="G283" s="7"/>
      <c r="H283" s="7"/>
      <c r="I283" s="7"/>
      <c r="J283" s="7"/>
      <c r="K283" s="7">
        <v>30</v>
      </c>
      <c r="L283" s="7"/>
      <c r="M283" s="7"/>
      <c r="N283" s="7"/>
      <c r="O283" s="7"/>
      <c r="P283" s="6"/>
    </row>
    <row r="284" spans="1:16" x14ac:dyDescent="0.45">
      <c r="A284" s="4">
        <v>283</v>
      </c>
      <c r="B284" s="4" t="s">
        <v>236</v>
      </c>
      <c r="C284" s="7">
        <v>1000000</v>
      </c>
      <c r="D284" s="7"/>
      <c r="E284" s="7"/>
      <c r="F284" s="7">
        <v>100</v>
      </c>
      <c r="G284" s="7">
        <v>100</v>
      </c>
      <c r="H284" s="7">
        <v>100</v>
      </c>
      <c r="I284" s="7">
        <v>300</v>
      </c>
      <c r="J284" s="7">
        <v>300</v>
      </c>
      <c r="K284" s="7">
        <v>300</v>
      </c>
      <c r="L284" s="7">
        <v>300</v>
      </c>
      <c r="M284" s="7"/>
      <c r="N284" s="7"/>
      <c r="O284" s="7">
        <v>500</v>
      </c>
      <c r="P284" s="6"/>
    </row>
    <row r="285" spans="1:16" x14ac:dyDescent="0.45">
      <c r="A285" s="4">
        <v>284</v>
      </c>
      <c r="B285" s="4" t="s">
        <v>168</v>
      </c>
      <c r="C285" s="7">
        <v>1000000</v>
      </c>
      <c r="D285" s="7"/>
      <c r="E285" s="7"/>
      <c r="F285" s="7"/>
      <c r="G285" s="7"/>
      <c r="H285" s="7">
        <v>500</v>
      </c>
      <c r="I285" s="7"/>
      <c r="J285" s="7"/>
      <c r="K285" s="7"/>
      <c r="L285" s="7">
        <v>200</v>
      </c>
      <c r="M285" s="7">
        <v>100</v>
      </c>
      <c r="N285" s="7"/>
      <c r="O285" s="7"/>
      <c r="P285" s="6"/>
    </row>
    <row r="286" spans="1:16" x14ac:dyDescent="0.45">
      <c r="A286" s="4">
        <v>285</v>
      </c>
      <c r="B286" s="4" t="s">
        <v>238</v>
      </c>
      <c r="C286" s="7"/>
      <c r="D286" s="7"/>
      <c r="E286" s="7">
        <v>100</v>
      </c>
      <c r="F286" s="7"/>
      <c r="G286" s="7"/>
      <c r="H286" s="7"/>
      <c r="I286" s="7">
        <v>50</v>
      </c>
      <c r="J286" s="7"/>
      <c r="K286" s="7"/>
      <c r="L286" s="7">
        <v>100</v>
      </c>
      <c r="M286" s="7"/>
      <c r="N286" s="7"/>
      <c r="O286" s="7"/>
      <c r="P286" s="6"/>
    </row>
    <row r="287" spans="1:16" x14ac:dyDescent="0.45">
      <c r="A287" s="4">
        <v>286</v>
      </c>
      <c r="B287" s="4" t="s">
        <v>170</v>
      </c>
      <c r="C287" s="7">
        <v>2000000</v>
      </c>
      <c r="D287" s="7"/>
      <c r="E287" s="7"/>
      <c r="F287" s="7">
        <v>200</v>
      </c>
      <c r="G287" s="7">
        <v>200</v>
      </c>
      <c r="H287" s="7">
        <v>200</v>
      </c>
      <c r="I287" s="7">
        <v>200</v>
      </c>
      <c r="J287" s="7"/>
      <c r="K287" s="7">
        <v>200</v>
      </c>
      <c r="L287" s="7">
        <v>200</v>
      </c>
      <c r="M287" s="7">
        <v>200</v>
      </c>
      <c r="N287" s="7">
        <v>200</v>
      </c>
      <c r="O287" s="7">
        <v>400</v>
      </c>
      <c r="P287" s="6" t="s">
        <v>243</v>
      </c>
    </row>
    <row r="288" spans="1:16" x14ac:dyDescent="0.45">
      <c r="A288" s="4">
        <v>287</v>
      </c>
      <c r="B288" s="4" t="s">
        <v>237</v>
      </c>
      <c r="C288" s="7"/>
      <c r="D288" s="7"/>
      <c r="E288" s="7">
        <v>100</v>
      </c>
      <c r="F288" s="7">
        <v>150</v>
      </c>
      <c r="G288" s="7">
        <v>100</v>
      </c>
      <c r="H288" s="7">
        <v>100</v>
      </c>
      <c r="I288" s="7">
        <v>100</v>
      </c>
      <c r="J288" s="7">
        <v>100</v>
      </c>
      <c r="K288" s="7">
        <v>100</v>
      </c>
      <c r="L288" s="7">
        <v>100</v>
      </c>
      <c r="M288" s="7">
        <v>100</v>
      </c>
      <c r="N288" s="7">
        <v>100</v>
      </c>
      <c r="O288" s="7">
        <v>100</v>
      </c>
      <c r="P288" s="6"/>
    </row>
    <row r="289" spans="1:16" x14ac:dyDescent="0.45">
      <c r="A289" s="4">
        <v>288</v>
      </c>
      <c r="B289" s="4" t="s">
        <v>235</v>
      </c>
      <c r="C289" s="7"/>
      <c r="D289" s="7"/>
      <c r="E289" s="7">
        <v>10</v>
      </c>
      <c r="F289" s="7">
        <v>20</v>
      </c>
      <c r="G289" s="7"/>
      <c r="H289" s="7">
        <v>10</v>
      </c>
      <c r="I289" s="7">
        <v>40</v>
      </c>
      <c r="J289" s="7"/>
      <c r="K289" s="7">
        <v>40</v>
      </c>
      <c r="L289" s="7">
        <v>10</v>
      </c>
      <c r="M289" s="7">
        <v>10</v>
      </c>
      <c r="N289" s="7">
        <v>10</v>
      </c>
      <c r="O289" s="7">
        <v>10</v>
      </c>
      <c r="P289" s="6"/>
    </row>
    <row r="290" spans="1:16" x14ac:dyDescent="0.45">
      <c r="A290" s="4">
        <v>289</v>
      </c>
      <c r="B290" s="4" t="s">
        <v>171</v>
      </c>
      <c r="C290" s="7">
        <v>10000000</v>
      </c>
      <c r="D290" s="7"/>
      <c r="E290" s="7">
        <v>20</v>
      </c>
      <c r="F290" s="7">
        <v>10040</v>
      </c>
      <c r="G290" s="7"/>
      <c r="H290" s="7">
        <v>20</v>
      </c>
      <c r="I290" s="7">
        <v>40</v>
      </c>
      <c r="J290" s="7"/>
      <c r="K290" s="7">
        <v>40</v>
      </c>
      <c r="L290" s="7">
        <v>20</v>
      </c>
      <c r="M290" s="7">
        <v>20</v>
      </c>
      <c r="N290" s="7">
        <v>20</v>
      </c>
      <c r="O290" s="7">
        <v>20</v>
      </c>
      <c r="P290" s="6"/>
    </row>
    <row r="291" spans="1:16" x14ac:dyDescent="0.45">
      <c r="A291" s="4">
        <v>290</v>
      </c>
      <c r="B291" s="4" t="s">
        <v>172</v>
      </c>
      <c r="C291" s="7">
        <v>2400000</v>
      </c>
      <c r="D291" s="7"/>
      <c r="E291" s="7">
        <v>100</v>
      </c>
      <c r="F291" s="7">
        <v>200</v>
      </c>
      <c r="G291" s="7">
        <v>200</v>
      </c>
      <c r="H291" s="7"/>
      <c r="I291" s="7">
        <v>200</v>
      </c>
      <c r="J291" s="7">
        <v>100</v>
      </c>
      <c r="K291" s="7">
        <v>100</v>
      </c>
      <c r="L291" s="7">
        <v>100</v>
      </c>
      <c r="M291" s="7"/>
      <c r="N291" s="7">
        <v>100</v>
      </c>
      <c r="O291" s="7">
        <v>100</v>
      </c>
      <c r="P291" s="6"/>
    </row>
    <row r="292" spans="1:16" x14ac:dyDescent="0.45">
      <c r="A292" s="4">
        <v>291</v>
      </c>
      <c r="B292" s="4" t="s">
        <v>173</v>
      </c>
      <c r="C292" s="7">
        <v>10000</v>
      </c>
      <c r="D292" s="7"/>
      <c r="E292" s="7"/>
      <c r="F292" s="7">
        <v>50</v>
      </c>
      <c r="G292" s="7">
        <v>50</v>
      </c>
      <c r="H292" s="7">
        <v>50</v>
      </c>
      <c r="I292" s="7">
        <v>50</v>
      </c>
      <c r="J292" s="7">
        <v>50</v>
      </c>
      <c r="K292" s="7">
        <v>50</v>
      </c>
      <c r="L292" s="7">
        <v>50</v>
      </c>
      <c r="M292" s="7">
        <v>50</v>
      </c>
      <c r="N292" s="7">
        <v>50</v>
      </c>
      <c r="O292" s="7">
        <v>50</v>
      </c>
      <c r="P292" s="6" t="s">
        <v>244</v>
      </c>
    </row>
    <row r="293" spans="1:16" x14ac:dyDescent="0.45">
      <c r="A293" s="4">
        <v>292</v>
      </c>
      <c r="B293" s="4" t="s">
        <v>247</v>
      </c>
      <c r="C293" s="7"/>
      <c r="D293" s="7"/>
      <c r="E293" s="7"/>
      <c r="F293" s="7">
        <v>8000</v>
      </c>
      <c r="G293" s="7"/>
      <c r="H293" s="7">
        <v>500</v>
      </c>
      <c r="I293" s="7">
        <v>500</v>
      </c>
      <c r="J293" s="7"/>
      <c r="K293" s="7">
        <v>500</v>
      </c>
      <c r="L293" s="7">
        <v>500</v>
      </c>
      <c r="M293" s="7">
        <v>100</v>
      </c>
      <c r="N293" s="7">
        <v>200</v>
      </c>
      <c r="O293" s="7"/>
      <c r="P293" s="6"/>
    </row>
    <row r="294" spans="1:16" x14ac:dyDescent="0.45">
      <c r="A294" s="4">
        <v>293</v>
      </c>
      <c r="B294" s="4" t="s">
        <v>264</v>
      </c>
      <c r="C294" s="7">
        <v>1000000</v>
      </c>
      <c r="D294" s="7">
        <v>10</v>
      </c>
      <c r="E294" s="7"/>
      <c r="F294" s="7">
        <v>100</v>
      </c>
      <c r="G294" s="7">
        <v>100</v>
      </c>
      <c r="H294" s="7">
        <v>100</v>
      </c>
      <c r="I294" s="7">
        <v>100</v>
      </c>
      <c r="J294" s="7">
        <v>100</v>
      </c>
      <c r="K294" s="7">
        <v>100</v>
      </c>
      <c r="L294" s="7">
        <v>100</v>
      </c>
      <c r="M294" s="7">
        <v>100</v>
      </c>
      <c r="N294" s="7">
        <v>100</v>
      </c>
      <c r="O294" s="7">
        <v>100</v>
      </c>
      <c r="P294" s="6"/>
    </row>
    <row r="295" spans="1:16" x14ac:dyDescent="0.45">
      <c r="A295" s="4">
        <v>294</v>
      </c>
      <c r="B295" s="4" t="s">
        <v>174</v>
      </c>
      <c r="C295" s="7">
        <v>20000000</v>
      </c>
      <c r="D295" s="7"/>
      <c r="E295" s="7"/>
      <c r="F295" s="7"/>
      <c r="G295" s="7"/>
      <c r="H295" s="7">
        <v>20000</v>
      </c>
      <c r="I295" s="7"/>
      <c r="J295" s="7"/>
      <c r="K295" s="7"/>
      <c r="L295" s="7"/>
      <c r="M295" s="7"/>
      <c r="N295" s="7"/>
      <c r="O295" s="7"/>
      <c r="P295" s="6"/>
    </row>
    <row r="296" spans="1:16" x14ac:dyDescent="0.45">
      <c r="A296" s="4">
        <v>295</v>
      </c>
      <c r="B296" s="4" t="s">
        <v>175</v>
      </c>
      <c r="C296" s="7">
        <v>1000000</v>
      </c>
      <c r="D296" s="7"/>
      <c r="E296" s="7"/>
      <c r="F296" s="7">
        <v>1000</v>
      </c>
      <c r="G296" s="7"/>
      <c r="H296" s="7"/>
      <c r="I296" s="7"/>
      <c r="J296" s="7"/>
      <c r="K296" s="7"/>
      <c r="L296" s="7"/>
      <c r="M296" s="7"/>
      <c r="N296" s="7"/>
      <c r="O296" s="7"/>
      <c r="P296" s="6" t="s">
        <v>245</v>
      </c>
    </row>
    <row r="297" spans="1:16" x14ac:dyDescent="0.45">
      <c r="A297" s="4">
        <v>296</v>
      </c>
      <c r="B297" s="4" t="s">
        <v>176</v>
      </c>
      <c r="C297" s="7">
        <v>100000</v>
      </c>
      <c r="D297" s="7"/>
      <c r="E297" s="7"/>
      <c r="F297" s="7"/>
      <c r="G297" s="7"/>
      <c r="H297" s="7">
        <v>100</v>
      </c>
      <c r="I297" s="7"/>
      <c r="J297" s="7"/>
      <c r="K297" s="7"/>
      <c r="L297" s="7"/>
      <c r="M297" s="7"/>
      <c r="N297" s="7"/>
      <c r="O297" s="7"/>
      <c r="P297" s="6"/>
    </row>
    <row r="298" spans="1:16" x14ac:dyDescent="0.45">
      <c r="A298" s="4">
        <v>297</v>
      </c>
      <c r="B298" s="4" t="s">
        <v>329</v>
      </c>
      <c r="C298" s="7"/>
      <c r="D298" s="7"/>
      <c r="E298" s="7"/>
      <c r="F298" s="7"/>
      <c r="G298" s="7"/>
      <c r="H298" s="7">
        <v>500</v>
      </c>
      <c r="I298" s="7"/>
      <c r="J298" s="7"/>
      <c r="K298" s="7"/>
      <c r="L298" s="7"/>
      <c r="M298" s="7"/>
      <c r="N298" s="7"/>
      <c r="O298" s="7"/>
      <c r="P298" s="6"/>
    </row>
    <row r="299" spans="1:16" x14ac:dyDescent="0.45">
      <c r="A299" s="4">
        <v>298</v>
      </c>
      <c r="B299" s="4" t="s">
        <v>177</v>
      </c>
      <c r="C299" s="7">
        <v>12000000</v>
      </c>
      <c r="D299" s="7">
        <v>10</v>
      </c>
      <c r="E299" s="7"/>
      <c r="F299" s="7"/>
      <c r="G299" s="7"/>
      <c r="H299" s="7"/>
      <c r="I299" s="7"/>
      <c r="J299" s="7"/>
      <c r="K299" s="7">
        <v>6000</v>
      </c>
      <c r="L299" s="7"/>
      <c r="M299" s="7"/>
      <c r="N299" s="7"/>
      <c r="O299" s="7">
        <v>4000</v>
      </c>
      <c r="P299" s="6"/>
    </row>
    <row r="300" spans="1:16" x14ac:dyDescent="0.45">
      <c r="A300" s="4">
        <v>299</v>
      </c>
      <c r="B300" s="4" t="s">
        <v>254</v>
      </c>
      <c r="C300" s="7"/>
      <c r="D300" s="7">
        <v>100</v>
      </c>
      <c r="E300" s="7"/>
      <c r="F300" s="7"/>
      <c r="G300" s="7"/>
      <c r="H300" s="7"/>
      <c r="I300" s="7"/>
      <c r="J300" s="7"/>
      <c r="K300" s="7"/>
      <c r="L300" s="7"/>
      <c r="M300" s="7"/>
      <c r="N300" s="7"/>
      <c r="O300" s="7"/>
      <c r="P300" s="6"/>
    </row>
    <row r="301" spans="1:16" x14ac:dyDescent="0.45">
      <c r="A301" s="4">
        <v>300</v>
      </c>
      <c r="B301" s="4" t="s">
        <v>255</v>
      </c>
      <c r="C301" s="7"/>
      <c r="D301" s="7">
        <v>200</v>
      </c>
      <c r="E301" s="7"/>
      <c r="F301" s="7"/>
      <c r="G301" s="7"/>
      <c r="H301" s="7"/>
      <c r="I301" s="7"/>
      <c r="J301" s="7"/>
      <c r="K301" s="7"/>
      <c r="L301" s="7"/>
      <c r="M301" s="7"/>
      <c r="N301" s="7"/>
      <c r="O301" s="7"/>
      <c r="P301" s="6"/>
    </row>
    <row r="302" spans="1:16" x14ac:dyDescent="0.45">
      <c r="A302" s="4">
        <v>301</v>
      </c>
      <c r="B302" s="4" t="s">
        <v>405</v>
      </c>
      <c r="C302" s="7"/>
      <c r="D302" s="7"/>
      <c r="E302" s="7"/>
      <c r="F302" s="7"/>
      <c r="G302" s="7"/>
      <c r="H302" s="7"/>
      <c r="I302" s="7"/>
      <c r="J302" s="7">
        <v>1000</v>
      </c>
      <c r="K302" s="7"/>
      <c r="L302" s="7"/>
      <c r="M302" s="7"/>
      <c r="N302" s="7"/>
      <c r="O302" s="7"/>
      <c r="P302" s="6"/>
    </row>
    <row r="303" spans="1:16" x14ac:dyDescent="0.45">
      <c r="A303" s="4">
        <v>302</v>
      </c>
      <c r="B303" s="4" t="s">
        <v>406</v>
      </c>
      <c r="C303" s="7"/>
      <c r="D303" s="7"/>
      <c r="E303" s="7"/>
      <c r="F303" s="7"/>
      <c r="G303" s="7"/>
      <c r="H303" s="7"/>
      <c r="I303" s="7"/>
      <c r="J303" s="7">
        <v>3000</v>
      </c>
      <c r="K303" s="7"/>
      <c r="L303" s="7"/>
      <c r="M303" s="7"/>
      <c r="N303" s="7"/>
      <c r="O303" s="7"/>
      <c r="P303" s="6"/>
    </row>
    <row r="304" spans="1:16" x14ac:dyDescent="0.45">
      <c r="A304" s="4">
        <v>303</v>
      </c>
      <c r="B304" s="4" t="s">
        <v>407</v>
      </c>
      <c r="C304" s="7"/>
      <c r="D304" s="7"/>
      <c r="E304" s="7"/>
      <c r="F304" s="7"/>
      <c r="G304" s="7"/>
      <c r="H304" s="7"/>
      <c r="I304" s="7"/>
      <c r="J304" s="7">
        <v>50</v>
      </c>
      <c r="K304" s="7"/>
      <c r="L304" s="7"/>
      <c r="M304" s="7"/>
      <c r="N304" s="7"/>
      <c r="O304" s="7"/>
      <c r="P304" s="6"/>
    </row>
    <row r="305" spans="1:16" x14ac:dyDescent="0.45">
      <c r="A305" s="4">
        <v>304</v>
      </c>
      <c r="B305" s="4" t="s">
        <v>408</v>
      </c>
      <c r="C305" s="7"/>
      <c r="D305" s="7"/>
      <c r="E305" s="7"/>
      <c r="F305" s="7"/>
      <c r="G305" s="7"/>
      <c r="H305" s="7"/>
      <c r="I305" s="7"/>
      <c r="J305" s="7">
        <v>300</v>
      </c>
      <c r="K305" s="7"/>
      <c r="L305" s="7"/>
      <c r="M305" s="7"/>
      <c r="N305" s="7"/>
      <c r="O305" s="7"/>
      <c r="P305" s="6"/>
    </row>
    <row r="306" spans="1:16" x14ac:dyDescent="0.45">
      <c r="A306" s="4">
        <v>305</v>
      </c>
      <c r="B306" s="4" t="s">
        <v>409</v>
      </c>
      <c r="C306" s="7"/>
      <c r="D306" s="7"/>
      <c r="E306" s="7"/>
      <c r="F306" s="7"/>
      <c r="G306" s="7"/>
      <c r="H306" s="7"/>
      <c r="I306" s="7"/>
      <c r="J306" s="7">
        <v>500</v>
      </c>
      <c r="K306" s="7"/>
      <c r="L306" s="7"/>
      <c r="M306" s="7"/>
      <c r="N306" s="7"/>
      <c r="O306" s="7"/>
      <c r="P306" s="6"/>
    </row>
    <row r="307" spans="1:16" x14ac:dyDescent="0.45">
      <c r="A307" s="4">
        <v>306</v>
      </c>
      <c r="B307" s="4" t="s">
        <v>410</v>
      </c>
      <c r="C307" s="7"/>
      <c r="D307" s="7"/>
      <c r="E307" s="7"/>
      <c r="F307" s="7"/>
      <c r="G307" s="7"/>
      <c r="H307" s="7"/>
      <c r="I307" s="7"/>
      <c r="J307" s="7"/>
      <c r="K307" s="7">
        <v>500</v>
      </c>
      <c r="L307" s="7"/>
      <c r="M307" s="7"/>
      <c r="N307" s="7"/>
      <c r="O307" s="7"/>
      <c r="P307" s="6"/>
    </row>
    <row r="308" spans="1:16" x14ac:dyDescent="0.45">
      <c r="A308" s="4">
        <v>307</v>
      </c>
      <c r="B308" s="4" t="s">
        <v>411</v>
      </c>
      <c r="C308" s="7"/>
      <c r="D308" s="7"/>
      <c r="E308" s="7"/>
      <c r="F308" s="7"/>
      <c r="G308" s="7"/>
      <c r="H308" s="7"/>
      <c r="I308" s="7"/>
      <c r="J308" s="7"/>
      <c r="K308" s="7">
        <v>200</v>
      </c>
      <c r="L308" s="7"/>
      <c r="M308" s="7"/>
      <c r="N308" s="7"/>
      <c r="O308" s="7"/>
      <c r="P308" s="6"/>
    </row>
    <row r="309" spans="1:16" x14ac:dyDescent="0.45">
      <c r="A309" s="4">
        <v>308</v>
      </c>
      <c r="B309" s="4" t="s">
        <v>412</v>
      </c>
      <c r="C309" s="7"/>
      <c r="D309" s="7"/>
      <c r="E309" s="7"/>
      <c r="F309" s="7"/>
      <c r="G309" s="7"/>
      <c r="H309" s="7"/>
      <c r="I309" s="7"/>
      <c r="J309" s="7"/>
      <c r="K309" s="7">
        <v>200</v>
      </c>
      <c r="L309" s="7"/>
      <c r="M309" s="7"/>
      <c r="N309" s="7"/>
      <c r="O309" s="7"/>
      <c r="P309" s="6"/>
    </row>
    <row r="310" spans="1:16" x14ac:dyDescent="0.45">
      <c r="A310" s="4">
        <v>309</v>
      </c>
      <c r="B310" s="4" t="s">
        <v>413</v>
      </c>
      <c r="C310" s="7"/>
      <c r="D310" s="7"/>
      <c r="E310" s="7"/>
      <c r="F310" s="7"/>
      <c r="G310" s="7"/>
      <c r="H310" s="7"/>
      <c r="I310" s="7"/>
      <c r="J310" s="7"/>
      <c r="K310" s="7">
        <v>4000</v>
      </c>
      <c r="L310" s="7"/>
      <c r="M310" s="7"/>
      <c r="N310" s="7"/>
      <c r="O310" s="7"/>
      <c r="P310" s="6"/>
    </row>
    <row r="311" spans="1:16" x14ac:dyDescent="0.45">
      <c r="A311" s="4">
        <v>310</v>
      </c>
      <c r="B311" s="4" t="s">
        <v>414</v>
      </c>
      <c r="C311" s="7"/>
      <c r="D311" s="7"/>
      <c r="E311" s="7"/>
      <c r="F311" s="7"/>
      <c r="G311" s="7"/>
      <c r="H311" s="7"/>
      <c r="I311" s="7"/>
      <c r="J311" s="7"/>
      <c r="K311" s="7">
        <v>1000</v>
      </c>
      <c r="L311" s="7"/>
      <c r="M311" s="7"/>
      <c r="N311" s="7"/>
      <c r="O311" s="7"/>
      <c r="P311" s="6"/>
    </row>
    <row r="312" spans="1:16" x14ac:dyDescent="0.45">
      <c r="A312" s="4">
        <v>311</v>
      </c>
      <c r="B312" s="4" t="s">
        <v>415</v>
      </c>
      <c r="C312" s="7"/>
      <c r="D312" s="7"/>
      <c r="E312" s="7"/>
      <c r="F312" s="7"/>
      <c r="G312" s="7"/>
      <c r="H312" s="7"/>
      <c r="I312" s="7"/>
      <c r="J312" s="7"/>
      <c r="K312" s="7">
        <v>1000</v>
      </c>
      <c r="L312" s="7"/>
      <c r="M312" s="7"/>
      <c r="N312" s="7"/>
      <c r="O312" s="7"/>
      <c r="P312" s="6"/>
    </row>
    <row r="313" spans="1:16" x14ac:dyDescent="0.45">
      <c r="A313" s="4">
        <v>312</v>
      </c>
      <c r="B313" s="4" t="s">
        <v>416</v>
      </c>
      <c r="C313" s="7"/>
      <c r="D313" s="7"/>
      <c r="E313" s="7"/>
      <c r="F313" s="7"/>
      <c r="G313" s="7"/>
      <c r="H313" s="7"/>
      <c r="I313" s="7"/>
      <c r="J313" s="7"/>
      <c r="K313" s="7">
        <v>1000</v>
      </c>
      <c r="L313" s="7"/>
      <c r="M313" s="7"/>
      <c r="N313" s="7"/>
      <c r="O313" s="7"/>
      <c r="P313" s="6"/>
    </row>
    <row r="314" spans="1:16" x14ac:dyDescent="0.45">
      <c r="A314" s="4">
        <v>313</v>
      </c>
      <c r="B314" s="4" t="s">
        <v>417</v>
      </c>
      <c r="C314" s="7"/>
      <c r="D314" s="7"/>
      <c r="E314" s="7"/>
      <c r="F314" s="7"/>
      <c r="G314" s="7"/>
      <c r="H314" s="7"/>
      <c r="I314" s="7"/>
      <c r="J314" s="7"/>
      <c r="K314" s="7">
        <v>100</v>
      </c>
      <c r="L314" s="7"/>
      <c r="M314" s="7"/>
      <c r="N314" s="7"/>
      <c r="O314" s="7"/>
      <c r="P314" s="6"/>
    </row>
    <row r="315" spans="1:16" x14ac:dyDescent="0.45">
      <c r="A315" s="4">
        <v>314</v>
      </c>
      <c r="B315" s="4" t="s">
        <v>437</v>
      </c>
      <c r="C315" s="7"/>
      <c r="D315" s="7"/>
      <c r="E315" s="7"/>
      <c r="F315" s="7"/>
      <c r="G315" s="7"/>
      <c r="H315" s="7"/>
      <c r="I315" s="7"/>
      <c r="J315" s="7"/>
      <c r="K315" s="7"/>
      <c r="L315" s="7">
        <v>100</v>
      </c>
      <c r="M315" s="7"/>
      <c r="N315" s="7"/>
      <c r="O315" s="7">
        <v>100</v>
      </c>
      <c r="P315" s="6"/>
    </row>
    <row r="316" spans="1:16" x14ac:dyDescent="0.45">
      <c r="A316" s="4">
        <v>315</v>
      </c>
      <c r="B316" s="4" t="s">
        <v>438</v>
      </c>
      <c r="C316" s="7"/>
      <c r="D316" s="7"/>
      <c r="E316" s="7"/>
      <c r="F316" s="7"/>
      <c r="G316" s="7"/>
      <c r="H316" s="7"/>
      <c r="I316" s="7"/>
      <c r="J316" s="7"/>
      <c r="K316" s="7"/>
      <c r="L316" s="7">
        <v>500</v>
      </c>
      <c r="M316" s="7"/>
      <c r="N316" s="7"/>
      <c r="O316" s="7"/>
      <c r="P316" s="6"/>
    </row>
    <row r="317" spans="1:16" x14ac:dyDescent="0.45">
      <c r="A317" s="4">
        <v>316</v>
      </c>
      <c r="B317" s="4" t="s">
        <v>439</v>
      </c>
      <c r="C317" s="7"/>
      <c r="D317" s="7"/>
      <c r="E317" s="7"/>
      <c r="F317" s="7"/>
      <c r="G317" s="7"/>
      <c r="H317" s="7"/>
      <c r="I317" s="7"/>
      <c r="J317" s="7"/>
      <c r="K317" s="7"/>
      <c r="L317" s="7">
        <v>100</v>
      </c>
      <c r="M317" s="7"/>
      <c r="N317" s="7"/>
      <c r="O317" s="7"/>
      <c r="P317" s="6"/>
    </row>
    <row r="318" spans="1:16" x14ac:dyDescent="0.45">
      <c r="A318" s="4">
        <v>317</v>
      </c>
      <c r="B318" s="4" t="s">
        <v>440</v>
      </c>
      <c r="C318" s="7"/>
      <c r="D318" s="7"/>
      <c r="E318" s="7"/>
      <c r="F318" s="7"/>
      <c r="G318" s="7"/>
      <c r="H318" s="7"/>
      <c r="I318" s="7"/>
      <c r="J318" s="7"/>
      <c r="K318" s="7"/>
      <c r="L318" s="7">
        <v>300</v>
      </c>
      <c r="M318" s="7"/>
      <c r="N318" s="7"/>
      <c r="O318" s="7"/>
      <c r="P318" s="6"/>
    </row>
    <row r="319" spans="1:16" x14ac:dyDescent="0.45">
      <c r="A319" s="4">
        <v>318</v>
      </c>
      <c r="B319" s="4" t="s">
        <v>441</v>
      </c>
      <c r="C319" s="7"/>
      <c r="D319" s="7"/>
      <c r="E319" s="7"/>
      <c r="F319" s="7"/>
      <c r="G319" s="7"/>
      <c r="H319" s="7"/>
      <c r="I319" s="7"/>
      <c r="J319" s="7"/>
      <c r="K319" s="7"/>
      <c r="L319" s="7">
        <v>100</v>
      </c>
      <c r="M319" s="7"/>
      <c r="N319" s="7"/>
      <c r="O319" s="7"/>
      <c r="P319" s="6"/>
    </row>
    <row r="320" spans="1:16" x14ac:dyDescent="0.45">
      <c r="A320" s="4">
        <v>319</v>
      </c>
      <c r="B320" s="4" t="s">
        <v>442</v>
      </c>
      <c r="C320" s="7"/>
      <c r="D320" s="7"/>
      <c r="E320" s="7"/>
      <c r="F320" s="7"/>
      <c r="G320" s="7"/>
      <c r="H320" s="7"/>
      <c r="I320" s="7"/>
      <c r="J320" s="7"/>
      <c r="K320" s="7"/>
      <c r="L320" s="7">
        <v>1000</v>
      </c>
      <c r="M320" s="7"/>
      <c r="N320" s="7"/>
      <c r="O320" s="7"/>
      <c r="P320" s="6"/>
    </row>
    <row r="321" spans="1:16" x14ac:dyDescent="0.45">
      <c r="A321" s="4">
        <v>320</v>
      </c>
      <c r="B321" s="4" t="s">
        <v>463</v>
      </c>
      <c r="C321" s="7"/>
      <c r="D321" s="7"/>
      <c r="E321" s="7"/>
      <c r="F321" s="7"/>
      <c r="G321" s="7"/>
      <c r="H321" s="7"/>
      <c r="I321" s="7"/>
      <c r="J321" s="7"/>
      <c r="K321" s="7"/>
      <c r="L321" s="7"/>
      <c r="M321" s="7">
        <v>500</v>
      </c>
      <c r="N321" s="7"/>
      <c r="O321" s="7"/>
      <c r="P321" s="6"/>
    </row>
    <row r="322" spans="1:16" x14ac:dyDescent="0.45">
      <c r="A322" s="4">
        <v>321</v>
      </c>
      <c r="B322" s="4" t="s">
        <v>464</v>
      </c>
      <c r="C322" s="7"/>
      <c r="D322" s="7"/>
      <c r="E322" s="7"/>
      <c r="F322" s="7"/>
      <c r="G322" s="7"/>
      <c r="H322" s="7"/>
      <c r="I322" s="7"/>
      <c r="J322" s="7"/>
      <c r="K322" s="7"/>
      <c r="L322" s="7"/>
      <c r="M322" s="7">
        <v>50</v>
      </c>
      <c r="N322" s="7"/>
      <c r="O322" s="7"/>
      <c r="P322" s="6"/>
    </row>
    <row r="323" spans="1:16" x14ac:dyDescent="0.45">
      <c r="A323" s="4">
        <v>322</v>
      </c>
      <c r="B323" s="4" t="s">
        <v>465</v>
      </c>
      <c r="C323" s="7"/>
      <c r="D323" s="7"/>
      <c r="E323" s="7"/>
      <c r="F323" s="7"/>
      <c r="G323" s="7"/>
      <c r="H323" s="7"/>
      <c r="I323" s="7"/>
      <c r="J323" s="7"/>
      <c r="K323" s="7"/>
      <c r="L323" s="7"/>
      <c r="M323" s="7">
        <v>500</v>
      </c>
      <c r="N323" s="7">
        <v>1000</v>
      </c>
      <c r="O323" s="7">
        <v>500</v>
      </c>
      <c r="P323" s="6"/>
    </row>
    <row r="324" spans="1:16" x14ac:dyDescent="0.45">
      <c r="A324" s="4">
        <v>323</v>
      </c>
      <c r="B324" s="4" t="s">
        <v>466</v>
      </c>
      <c r="C324" s="7"/>
      <c r="D324" s="7"/>
      <c r="E324" s="7"/>
      <c r="F324" s="7"/>
      <c r="G324" s="7"/>
      <c r="H324" s="7"/>
      <c r="I324" s="7"/>
      <c r="J324" s="7"/>
      <c r="K324" s="7"/>
      <c r="L324" s="7"/>
      <c r="M324" s="7">
        <v>500</v>
      </c>
      <c r="N324" s="7"/>
      <c r="O324" s="7"/>
      <c r="P324" s="6"/>
    </row>
    <row r="325" spans="1:16" x14ac:dyDescent="0.45">
      <c r="A325" s="4">
        <v>324</v>
      </c>
      <c r="B325" s="4" t="s">
        <v>467</v>
      </c>
      <c r="C325" s="7"/>
      <c r="D325" s="7"/>
      <c r="E325" s="7"/>
      <c r="F325" s="7"/>
      <c r="G325" s="7"/>
      <c r="H325" s="7"/>
      <c r="I325" s="7"/>
      <c r="J325" s="7"/>
      <c r="K325" s="7"/>
      <c r="L325" s="7"/>
      <c r="M325" s="7">
        <v>100</v>
      </c>
      <c r="N325" s="7"/>
      <c r="O325" s="7"/>
      <c r="P325" s="6"/>
    </row>
    <row r="326" spans="1:16" x14ac:dyDescent="0.45">
      <c r="A326" s="4">
        <v>325</v>
      </c>
      <c r="B326" s="4" t="s">
        <v>468</v>
      </c>
      <c r="C326" s="7"/>
      <c r="D326" s="7"/>
      <c r="E326" s="7"/>
      <c r="F326" s="7"/>
      <c r="G326" s="7"/>
      <c r="H326" s="7"/>
      <c r="I326" s="7"/>
      <c r="J326" s="7"/>
      <c r="K326" s="7"/>
      <c r="L326" s="7"/>
      <c r="M326" s="7">
        <v>200</v>
      </c>
      <c r="N326" s="7"/>
      <c r="O326" s="7"/>
      <c r="P326" s="6"/>
    </row>
    <row r="327" spans="1:16" x14ac:dyDescent="0.45">
      <c r="A327" s="4">
        <v>326</v>
      </c>
      <c r="B327" s="4" t="s">
        <v>469</v>
      </c>
      <c r="C327" s="7">
        <v>70000000</v>
      </c>
      <c r="D327" s="7"/>
      <c r="E327" s="7"/>
      <c r="F327" s="7"/>
      <c r="G327" s="7"/>
      <c r="H327" s="7"/>
      <c r="I327" s="7"/>
      <c r="J327" s="7"/>
      <c r="K327" s="7"/>
      <c r="L327" s="7">
        <v>20000</v>
      </c>
      <c r="M327" s="7">
        <v>50000</v>
      </c>
      <c r="N327" s="7"/>
      <c r="O327" s="7"/>
      <c r="P327" s="6"/>
    </row>
    <row r="328" spans="1:16" x14ac:dyDescent="0.45">
      <c r="A328" s="4">
        <v>327</v>
      </c>
      <c r="B328" s="4" t="s">
        <v>470</v>
      </c>
      <c r="C328" s="7"/>
      <c r="D328" s="7"/>
      <c r="E328" s="7"/>
      <c r="F328" s="7"/>
      <c r="G328" s="7"/>
      <c r="H328" s="7"/>
      <c r="I328" s="7"/>
      <c r="J328" s="7"/>
      <c r="K328" s="7"/>
      <c r="L328" s="7"/>
      <c r="M328" s="7">
        <v>500</v>
      </c>
      <c r="N328" s="7"/>
      <c r="O328" s="7"/>
      <c r="P328" s="6"/>
    </row>
    <row r="329" spans="1:16" x14ac:dyDescent="0.45">
      <c r="A329" s="4">
        <v>328</v>
      </c>
      <c r="B329" s="4" t="s">
        <v>471</v>
      </c>
      <c r="C329" s="7"/>
      <c r="D329" s="7"/>
      <c r="E329" s="7"/>
      <c r="F329" s="7"/>
      <c r="G329" s="7"/>
      <c r="H329" s="7"/>
      <c r="I329" s="7"/>
      <c r="J329" s="7"/>
      <c r="K329" s="7"/>
      <c r="L329" s="7"/>
      <c r="M329" s="7">
        <v>500</v>
      </c>
      <c r="N329" s="7"/>
      <c r="O329" s="7"/>
      <c r="P329" s="6"/>
    </row>
    <row r="330" spans="1:16" x14ac:dyDescent="0.45">
      <c r="A330" s="4">
        <v>329</v>
      </c>
      <c r="B330" s="4" t="s">
        <v>472</v>
      </c>
      <c r="C330" s="7"/>
      <c r="D330" s="7"/>
      <c r="E330" s="7"/>
      <c r="F330" s="7"/>
      <c r="G330" s="7"/>
      <c r="H330" s="7"/>
      <c r="I330" s="7"/>
      <c r="J330" s="7"/>
      <c r="K330" s="7"/>
      <c r="L330" s="7"/>
      <c r="M330" s="7">
        <v>5000</v>
      </c>
      <c r="N330" s="7"/>
      <c r="O330" s="7"/>
      <c r="P330" s="6"/>
    </row>
    <row r="331" spans="1:16" x14ac:dyDescent="0.45">
      <c r="A331" s="4">
        <v>330</v>
      </c>
      <c r="B331" s="4" t="s">
        <v>476</v>
      </c>
      <c r="C331" s="7"/>
      <c r="D331" s="7"/>
      <c r="E331" s="7"/>
      <c r="F331" s="7"/>
      <c r="G331" s="7"/>
      <c r="H331" s="7"/>
      <c r="I331" s="7"/>
      <c r="J331" s="7"/>
      <c r="K331" s="7"/>
      <c r="L331" s="7"/>
      <c r="M331" s="7">
        <v>100</v>
      </c>
      <c r="N331" s="7"/>
      <c r="O331" s="7"/>
      <c r="P331" s="6"/>
    </row>
    <row r="332" spans="1:16" x14ac:dyDescent="0.45">
      <c r="A332" s="4">
        <v>331</v>
      </c>
      <c r="B332" s="4" t="s">
        <v>473</v>
      </c>
      <c r="C332" s="7"/>
      <c r="D332" s="7"/>
      <c r="E332" s="7"/>
      <c r="F332" s="7"/>
      <c r="G332" s="7"/>
      <c r="H332" s="7"/>
      <c r="I332" s="7"/>
      <c r="J332" s="7"/>
      <c r="K332" s="7"/>
      <c r="L332" s="7"/>
      <c r="M332" s="7">
        <v>200</v>
      </c>
      <c r="N332" s="7"/>
      <c r="O332" s="7"/>
      <c r="P332" s="6"/>
    </row>
    <row r="333" spans="1:16" x14ac:dyDescent="0.45">
      <c r="A333" s="4">
        <v>332</v>
      </c>
      <c r="B333" s="4" t="s">
        <v>474</v>
      </c>
      <c r="C333" s="7"/>
      <c r="D333" s="7"/>
      <c r="E333" s="7"/>
      <c r="F333" s="7"/>
      <c r="G333" s="7"/>
      <c r="H333" s="7"/>
      <c r="I333" s="7"/>
      <c r="J333" s="7"/>
      <c r="K333" s="7"/>
      <c r="L333" s="7"/>
      <c r="M333" s="7">
        <v>200</v>
      </c>
      <c r="N333" s="7"/>
      <c r="O333" s="7"/>
      <c r="P333" s="6"/>
    </row>
    <row r="334" spans="1:16" x14ac:dyDescent="0.45">
      <c r="A334" s="4">
        <v>333</v>
      </c>
      <c r="B334" s="4" t="s">
        <v>475</v>
      </c>
      <c r="C334" s="7"/>
      <c r="D334" s="7"/>
      <c r="E334" s="7"/>
      <c r="F334" s="7"/>
      <c r="G334" s="7"/>
      <c r="H334" s="7"/>
      <c r="I334" s="7"/>
      <c r="J334" s="7"/>
      <c r="K334" s="7"/>
      <c r="L334" s="7"/>
      <c r="M334" s="7">
        <v>200</v>
      </c>
      <c r="N334" s="7"/>
      <c r="O334" s="7"/>
      <c r="P334" s="6"/>
    </row>
    <row r="335" spans="1:16" x14ac:dyDescent="0.45">
      <c r="A335" s="4">
        <v>334</v>
      </c>
      <c r="B335" s="4" t="s">
        <v>479</v>
      </c>
      <c r="C335" s="7"/>
      <c r="D335" s="7"/>
      <c r="E335" s="7"/>
      <c r="F335" s="7"/>
      <c r="G335" s="7"/>
      <c r="H335" s="7"/>
      <c r="I335" s="7"/>
      <c r="J335" s="7"/>
      <c r="K335" s="7"/>
      <c r="L335" s="7"/>
      <c r="M335" s="7"/>
      <c r="N335" s="7">
        <v>200</v>
      </c>
      <c r="O335" s="7"/>
      <c r="P335" s="6"/>
    </row>
    <row r="336" spans="1:16" x14ac:dyDescent="0.45">
      <c r="A336" s="4">
        <v>335</v>
      </c>
      <c r="B336" s="4" t="s">
        <v>478</v>
      </c>
      <c r="C336" s="7"/>
      <c r="D336" s="7"/>
      <c r="E336" s="7"/>
      <c r="F336" s="7"/>
      <c r="G336" s="7"/>
      <c r="H336" s="7"/>
      <c r="I336" s="7"/>
      <c r="J336" s="7"/>
      <c r="K336" s="7"/>
      <c r="L336" s="7"/>
      <c r="M336" s="7"/>
      <c r="N336" s="7">
        <v>1500</v>
      </c>
      <c r="O336" s="7"/>
      <c r="P336" s="6"/>
    </row>
    <row r="337" spans="1:16" x14ac:dyDescent="0.45">
      <c r="A337" s="4">
        <v>336</v>
      </c>
      <c r="B337" s="4" t="s">
        <v>484</v>
      </c>
      <c r="C337" s="7"/>
      <c r="D337" s="7"/>
      <c r="E337" s="7"/>
      <c r="F337" s="7"/>
      <c r="G337" s="7"/>
      <c r="H337" s="7"/>
      <c r="I337" s="7"/>
      <c r="J337" s="7"/>
      <c r="K337" s="7"/>
      <c r="L337" s="7"/>
      <c r="M337" s="7"/>
      <c r="N337" s="7">
        <v>320</v>
      </c>
      <c r="O337" s="7"/>
      <c r="P337" s="6"/>
    </row>
    <row r="338" spans="1:16" x14ac:dyDescent="0.45">
      <c r="A338" s="4">
        <v>337</v>
      </c>
      <c r="B338" s="20" t="s">
        <v>486</v>
      </c>
      <c r="C338" s="7"/>
      <c r="D338" s="7"/>
      <c r="E338" s="7"/>
      <c r="F338" s="7"/>
      <c r="G338" s="7"/>
      <c r="H338" s="7"/>
      <c r="I338" s="7"/>
      <c r="J338" s="7"/>
      <c r="K338" s="7"/>
      <c r="L338" s="7"/>
      <c r="M338" s="7"/>
      <c r="N338" s="7"/>
      <c r="O338" s="7">
        <v>300</v>
      </c>
      <c r="P338" s="6"/>
    </row>
    <row r="339" spans="1:16" x14ac:dyDescent="0.45">
      <c r="A339" s="4">
        <v>338</v>
      </c>
      <c r="B339" s="35" t="s">
        <v>487</v>
      </c>
      <c r="C339" s="7"/>
      <c r="D339" s="7"/>
      <c r="E339" s="7"/>
      <c r="F339" s="7"/>
      <c r="G339" s="7"/>
      <c r="H339" s="7"/>
      <c r="I339" s="7"/>
      <c r="J339" s="7"/>
      <c r="K339" s="7"/>
      <c r="L339" s="7"/>
      <c r="M339" s="7"/>
      <c r="N339" s="7"/>
      <c r="O339" s="7">
        <v>868</v>
      </c>
      <c r="P339" s="6"/>
    </row>
    <row r="340" spans="1:16" x14ac:dyDescent="0.45">
      <c r="A340" s="4">
        <v>339</v>
      </c>
      <c r="B340" s="20" t="s">
        <v>492</v>
      </c>
      <c r="C340" s="7"/>
      <c r="D340" s="7"/>
      <c r="E340" s="7"/>
      <c r="F340" s="7"/>
      <c r="G340" s="7"/>
      <c r="H340" s="7"/>
      <c r="I340" s="7"/>
      <c r="J340" s="7"/>
      <c r="K340" s="7"/>
      <c r="L340" s="7"/>
      <c r="M340" s="7"/>
      <c r="N340" s="7"/>
      <c r="O340" s="7">
        <v>100</v>
      </c>
      <c r="P340" s="6"/>
    </row>
    <row r="341" spans="1:16" x14ac:dyDescent="0.45">
      <c r="A341" s="4">
        <v>340</v>
      </c>
      <c r="B341" s="20" t="s">
        <v>490</v>
      </c>
      <c r="C341" s="7"/>
      <c r="D341" s="7"/>
      <c r="E341" s="7"/>
      <c r="F341" s="7"/>
      <c r="G341" s="7"/>
      <c r="H341" s="7"/>
      <c r="I341" s="7"/>
      <c r="J341" s="7"/>
      <c r="K341" s="7"/>
      <c r="L341" s="7"/>
      <c r="M341" s="7"/>
      <c r="N341" s="7"/>
      <c r="O341" s="7">
        <v>500</v>
      </c>
      <c r="P341" s="6"/>
    </row>
    <row r="342" spans="1:16" x14ac:dyDescent="0.45">
      <c r="A342" s="4">
        <v>341</v>
      </c>
      <c r="B342" s="20" t="s">
        <v>491</v>
      </c>
      <c r="C342" s="7"/>
      <c r="D342" s="7"/>
      <c r="E342" s="7"/>
      <c r="F342" s="7"/>
      <c r="G342" s="7"/>
      <c r="H342" s="7"/>
      <c r="I342" s="7"/>
      <c r="J342" s="7"/>
      <c r="K342" s="7"/>
      <c r="L342" s="7"/>
      <c r="M342" s="7"/>
      <c r="N342" s="7"/>
      <c r="O342" s="7">
        <v>500</v>
      </c>
      <c r="P342" s="6"/>
    </row>
    <row r="343" spans="1:16" x14ac:dyDescent="0.45">
      <c r="A343" s="4">
        <v>342</v>
      </c>
      <c r="B343" s="20" t="s">
        <v>489</v>
      </c>
      <c r="C343" s="7"/>
      <c r="D343" s="7"/>
      <c r="E343" s="7"/>
      <c r="F343" s="7"/>
      <c r="G343" s="7"/>
      <c r="H343" s="7"/>
      <c r="I343" s="7"/>
      <c r="J343" s="7"/>
      <c r="K343" s="7"/>
      <c r="L343" s="7"/>
      <c r="M343" s="7"/>
      <c r="N343" s="7"/>
      <c r="O343" s="7">
        <v>100</v>
      </c>
      <c r="P343" s="6"/>
    </row>
    <row r="344" spans="1:16" x14ac:dyDescent="0.45">
      <c r="A344" s="4">
        <v>343</v>
      </c>
      <c r="B344" s="20" t="s">
        <v>494</v>
      </c>
      <c r="C344" s="7"/>
      <c r="D344" s="7"/>
      <c r="E344" s="7"/>
      <c r="F344" s="7"/>
      <c r="G344" s="7"/>
      <c r="H344" s="7"/>
      <c r="I344" s="7"/>
      <c r="J344" s="7"/>
      <c r="K344" s="7"/>
      <c r="L344" s="7"/>
      <c r="M344" s="7"/>
      <c r="N344" s="7"/>
      <c r="O344" s="7">
        <v>1000</v>
      </c>
      <c r="P344" s="6"/>
    </row>
    <row r="345" spans="1:16" x14ac:dyDescent="0.45">
      <c r="A345" s="4">
        <v>344</v>
      </c>
      <c r="B345" s="20" t="s">
        <v>493</v>
      </c>
      <c r="C345" s="7"/>
      <c r="D345" s="7"/>
      <c r="E345" s="7"/>
      <c r="F345" s="7"/>
      <c r="G345" s="7"/>
      <c r="H345" s="7"/>
      <c r="I345" s="7"/>
      <c r="J345" s="7"/>
      <c r="K345" s="7"/>
      <c r="L345" s="7"/>
      <c r="M345" s="7"/>
      <c r="N345" s="7"/>
      <c r="O345" s="7">
        <v>100</v>
      </c>
      <c r="P345" s="6"/>
    </row>
    <row r="346" spans="1:16" x14ac:dyDescent="0.45">
      <c r="A346" s="4">
        <v>345</v>
      </c>
      <c r="B346" s="20" t="s">
        <v>495</v>
      </c>
      <c r="C346" s="7"/>
      <c r="D346" s="7"/>
      <c r="E346" s="7"/>
      <c r="F346" s="7"/>
      <c r="G346" s="7"/>
      <c r="H346" s="7"/>
      <c r="I346" s="7"/>
      <c r="J346" s="7"/>
      <c r="K346" s="7"/>
      <c r="L346" s="7"/>
      <c r="M346" s="7"/>
      <c r="N346" s="7"/>
      <c r="O346" s="7">
        <v>2000</v>
      </c>
      <c r="P346" s="6"/>
    </row>
    <row r="347" spans="1:16" x14ac:dyDescent="0.45">
      <c r="A347" s="4">
        <v>346</v>
      </c>
      <c r="B347" s="20" t="s">
        <v>496</v>
      </c>
      <c r="C347" s="7"/>
      <c r="D347" s="7"/>
      <c r="E347" s="7"/>
      <c r="F347" s="7"/>
      <c r="G347" s="7"/>
      <c r="H347" s="7"/>
      <c r="I347" s="7"/>
      <c r="J347" s="7"/>
      <c r="K347" s="7"/>
      <c r="L347" s="7"/>
      <c r="M347" s="7"/>
      <c r="N347" s="7"/>
      <c r="O347" s="7">
        <v>200</v>
      </c>
      <c r="P347" s="6"/>
    </row>
    <row r="348" spans="1:16" x14ac:dyDescent="0.45">
      <c r="A348" s="4">
        <v>347</v>
      </c>
      <c r="B348" s="20" t="s">
        <v>498</v>
      </c>
      <c r="C348" s="7"/>
      <c r="D348" s="7"/>
      <c r="E348" s="7"/>
      <c r="F348" s="7"/>
      <c r="G348" s="7"/>
      <c r="H348" s="7"/>
      <c r="I348" s="7"/>
      <c r="J348" s="7"/>
      <c r="K348" s="7"/>
      <c r="L348" s="7"/>
      <c r="M348" s="7"/>
      <c r="N348" s="7"/>
      <c r="O348" s="7">
        <v>410</v>
      </c>
      <c r="P348" s="6"/>
    </row>
    <row r="349" spans="1:16" x14ac:dyDescent="0.45">
      <c r="A349" s="4">
        <v>348</v>
      </c>
      <c r="B349" s="20" t="s">
        <v>497</v>
      </c>
      <c r="C349" s="7"/>
      <c r="D349" s="7"/>
      <c r="E349" s="7"/>
      <c r="F349" s="7"/>
      <c r="G349" s="7"/>
      <c r="H349" s="7"/>
      <c r="I349" s="7"/>
      <c r="J349" s="7"/>
      <c r="K349" s="7"/>
      <c r="L349" s="7"/>
      <c r="M349" s="7"/>
      <c r="N349" s="7"/>
      <c r="O349" s="7">
        <v>200</v>
      </c>
      <c r="P349" s="6"/>
    </row>
    <row r="350" spans="1:16" x14ac:dyDescent="0.45">
      <c r="A350" s="4">
        <v>349</v>
      </c>
      <c r="B350" s="20" t="s">
        <v>501</v>
      </c>
      <c r="C350" s="7"/>
      <c r="D350" s="7"/>
      <c r="E350" s="7"/>
      <c r="F350" s="7"/>
      <c r="G350" s="7"/>
      <c r="H350" s="7"/>
      <c r="I350" s="7"/>
      <c r="J350" s="7"/>
      <c r="K350" s="7"/>
      <c r="L350" s="7"/>
      <c r="M350" s="7"/>
      <c r="N350" s="7"/>
      <c r="O350" s="7">
        <v>100</v>
      </c>
      <c r="P350" s="6"/>
    </row>
    <row r="351" spans="1:16" x14ac:dyDescent="0.45">
      <c r="A351" s="4">
        <v>350</v>
      </c>
      <c r="B351" s="20" t="s">
        <v>499</v>
      </c>
      <c r="C351" s="7"/>
      <c r="D351" s="7"/>
      <c r="E351" s="7"/>
      <c r="F351" s="7"/>
      <c r="G351" s="7"/>
      <c r="H351" s="7"/>
      <c r="I351" s="7"/>
      <c r="J351" s="7"/>
      <c r="K351" s="7"/>
      <c r="L351" s="7"/>
      <c r="M351" s="7"/>
      <c r="N351" s="7"/>
      <c r="O351" s="7">
        <v>1244</v>
      </c>
      <c r="P351" s="6">
        <v>1244600</v>
      </c>
    </row>
    <row r="352" spans="1:16" x14ac:dyDescent="0.45">
      <c r="A352" s="4">
        <v>351</v>
      </c>
      <c r="B352" s="20" t="s">
        <v>502</v>
      </c>
      <c r="C352" s="7"/>
      <c r="D352" s="7"/>
      <c r="E352" s="7"/>
      <c r="F352" s="7"/>
      <c r="G352" s="7"/>
      <c r="H352" s="7"/>
      <c r="I352" s="7"/>
      <c r="J352" s="7"/>
      <c r="K352" s="7"/>
      <c r="L352" s="7"/>
      <c r="M352" s="7"/>
      <c r="N352" s="7"/>
      <c r="O352" s="7">
        <v>1000</v>
      </c>
      <c r="P352" s="6"/>
    </row>
    <row r="353" spans="1:16" ht="15.75" customHeight="1" x14ac:dyDescent="0.45">
      <c r="A353" s="4">
        <v>352</v>
      </c>
      <c r="B353" s="20" t="s">
        <v>504</v>
      </c>
      <c r="C353" s="7"/>
      <c r="D353" s="7"/>
      <c r="E353" s="7"/>
      <c r="F353" s="7"/>
      <c r="G353" s="7"/>
      <c r="H353" s="7"/>
      <c r="I353" s="7"/>
      <c r="J353" s="7"/>
      <c r="K353" s="7"/>
      <c r="L353" s="7"/>
      <c r="M353" s="7"/>
      <c r="N353" s="7"/>
      <c r="O353" s="7">
        <v>500</v>
      </c>
      <c r="P353" s="6"/>
    </row>
    <row r="354" spans="1:16" x14ac:dyDescent="0.45">
      <c r="A354" s="4">
        <v>353</v>
      </c>
      <c r="B354" s="20" t="s">
        <v>505</v>
      </c>
      <c r="C354" s="7"/>
      <c r="D354" s="7"/>
      <c r="E354" s="7"/>
      <c r="F354" s="7"/>
      <c r="G354" s="7"/>
      <c r="H354" s="7"/>
      <c r="I354" s="7"/>
      <c r="J354" s="7"/>
      <c r="K354" s="7"/>
      <c r="L354" s="7"/>
      <c r="M354" s="7"/>
      <c r="N354" s="7"/>
      <c r="O354" s="7">
        <v>130</v>
      </c>
      <c r="P354" s="6"/>
    </row>
    <row r="355" spans="1:16" x14ac:dyDescent="0.45">
      <c r="A355" s="4"/>
      <c r="C355" s="7">
        <f t="shared" ref="C355:H355" si="0">SUM(C2:C301)</f>
        <v>1010440000</v>
      </c>
      <c r="D355" s="7">
        <f t="shared" si="0"/>
        <v>2605</v>
      </c>
      <c r="E355" s="7">
        <f t="shared" si="0"/>
        <v>80895</v>
      </c>
      <c r="F355" s="7">
        <f t="shared" si="0"/>
        <v>251350</v>
      </c>
      <c r="G355" s="7">
        <f>SUM(G2:G354)</f>
        <v>72886</v>
      </c>
      <c r="H355" s="7">
        <f t="shared" si="0"/>
        <v>150540</v>
      </c>
      <c r="I355" s="7">
        <f>SUM(I2:I313)</f>
        <v>47530</v>
      </c>
      <c r="J355" s="7">
        <f>SUM(J2:J313)</f>
        <v>101815</v>
      </c>
      <c r="K355" s="7">
        <f>SUM(K2:K313)</f>
        <v>54976</v>
      </c>
      <c r="L355" s="7">
        <f>SUM(L2:L354)</f>
        <v>200136</v>
      </c>
      <c r="M355" s="7">
        <f>SUM(M2:M334)</f>
        <v>130583</v>
      </c>
      <c r="N355" s="7">
        <f>SUM(N2:N337)</f>
        <v>64150</v>
      </c>
      <c r="O355" s="7">
        <f>SUM(O2:O354)</f>
        <v>47832</v>
      </c>
      <c r="P355" s="6" t="s">
        <v>503</v>
      </c>
    </row>
    <row r="356" spans="1:16" x14ac:dyDescent="0.45">
      <c r="A356" s="4"/>
      <c r="O356" s="7"/>
    </row>
    <row r="442" spans="4:4" x14ac:dyDescent="0.45">
      <c r="D442" s="2" t="s">
        <v>223</v>
      </c>
    </row>
  </sheetData>
  <phoneticPr fontId="1" type="noConversion"/>
  <pageMargins left="0.70866141732283472" right="0.70866141732283472" top="0.74803149606299213" bottom="0.74803149606299213" header="0.31496062992125984" footer="0.31496062992125984"/>
  <pageSetup paperSize="9" orientation="portrait" horizontalDpi="4294967292"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A414"/>
  <sheetViews>
    <sheetView showGridLines="0" tabSelected="1" zoomScale="70" zoomScaleNormal="70" workbookViewId="0">
      <pane xSplit="6" ySplit="4" topLeftCell="AH5" activePane="bottomRight" state="frozen"/>
      <selection pane="topRight" activeCell="G1" sqref="G1"/>
      <selection pane="bottomLeft" activeCell="A5" sqref="A5"/>
      <selection pane="bottomRight" activeCell="AN414" sqref="AN414"/>
    </sheetView>
  </sheetViews>
  <sheetFormatPr defaultRowHeight="17" x14ac:dyDescent="0.45"/>
  <cols>
    <col min="1" max="1" width="6.08203125" customWidth="1"/>
    <col min="2" max="2" width="7.5" hidden="1" customWidth="1"/>
    <col min="3" max="3" width="4.83203125" hidden="1" customWidth="1"/>
    <col min="4" max="4" width="19.5" style="67" bestFit="1" customWidth="1"/>
    <col min="5" max="5" width="13" hidden="1" customWidth="1"/>
    <col min="6" max="6" width="14.5" hidden="1" customWidth="1"/>
    <col min="7" max="20" width="8" hidden="1" customWidth="1"/>
    <col min="21" max="21" width="8" style="62" hidden="1" customWidth="1"/>
    <col min="22" max="39" width="8" hidden="1" customWidth="1"/>
    <col min="40" max="40" width="8" customWidth="1"/>
    <col min="41" max="44" width="8" hidden="1" customWidth="1"/>
    <col min="45" max="45" width="7.25" hidden="1" customWidth="1"/>
    <col min="46" max="58" width="8" hidden="1" customWidth="1"/>
    <col min="59" max="59" width="9.58203125" hidden="1" customWidth="1"/>
    <col min="60" max="61" width="11.58203125" hidden="1" customWidth="1"/>
    <col min="62" max="63" width="9" hidden="1" customWidth="1"/>
    <col min="64" max="64" width="13.83203125" style="62" customWidth="1"/>
    <col min="65" max="66" width="9" customWidth="1"/>
    <col min="67" max="74" width="9" style="51" customWidth="1"/>
    <col min="75" max="75" width="9.33203125" style="51" customWidth="1"/>
    <col min="76" max="79" width="9" style="51" customWidth="1"/>
  </cols>
  <sheetData>
    <row r="1" spans="1:70" ht="18.75" customHeight="1" x14ac:dyDescent="0.45">
      <c r="A1" s="71" t="s">
        <v>1048</v>
      </c>
      <c r="B1" s="42"/>
    </row>
    <row r="2" spans="1:70" hidden="1" x14ac:dyDescent="0.45">
      <c r="U2"/>
      <c r="BI2" s="43" t="s">
        <v>536</v>
      </c>
    </row>
    <row r="3" spans="1:70" ht="18.75" hidden="1" customHeight="1" x14ac:dyDescent="0.45">
      <c r="B3" s="75" t="s">
        <v>602</v>
      </c>
      <c r="C3" s="75" t="s">
        <v>665</v>
      </c>
      <c r="D3" s="87" t="s">
        <v>0</v>
      </c>
      <c r="E3" s="77" t="s">
        <v>969</v>
      </c>
      <c r="F3" s="77" t="s">
        <v>535</v>
      </c>
      <c r="G3" s="79" t="s">
        <v>521</v>
      </c>
      <c r="H3" s="81"/>
      <c r="I3" s="81"/>
      <c r="J3" s="81"/>
      <c r="K3" s="79" t="s">
        <v>522</v>
      </c>
      <c r="L3" s="80"/>
      <c r="M3" s="80"/>
      <c r="N3" s="82"/>
      <c r="O3" s="79" t="s">
        <v>523</v>
      </c>
      <c r="P3" s="80"/>
      <c r="Q3" s="80"/>
      <c r="R3" s="81"/>
      <c r="S3" s="82"/>
      <c r="T3" s="79" t="s">
        <v>524</v>
      </c>
      <c r="U3" s="80"/>
      <c r="V3" s="80"/>
      <c r="W3" s="82"/>
      <c r="X3" s="79" t="s">
        <v>525</v>
      </c>
      <c r="Y3" s="80"/>
      <c r="Z3" s="80"/>
      <c r="AA3" s="81"/>
      <c r="AB3" s="82"/>
      <c r="AC3" s="79" t="s">
        <v>526</v>
      </c>
      <c r="AD3" s="80"/>
      <c r="AE3" s="81"/>
      <c r="AF3" s="82"/>
      <c r="AG3" s="79" t="s">
        <v>527</v>
      </c>
      <c r="AH3" s="80"/>
      <c r="AI3" s="80"/>
      <c r="AJ3" s="82"/>
      <c r="AK3" s="79" t="s">
        <v>528</v>
      </c>
      <c r="AL3" s="80"/>
      <c r="AM3" s="80"/>
      <c r="AN3" s="81"/>
      <c r="AO3" s="82"/>
      <c r="AP3" s="83" t="s">
        <v>529</v>
      </c>
      <c r="AQ3" s="84"/>
      <c r="AR3" s="85"/>
      <c r="AS3" s="86"/>
      <c r="AT3" s="83" t="s">
        <v>530</v>
      </c>
      <c r="AU3" s="84"/>
      <c r="AV3" s="84"/>
      <c r="AW3" s="86"/>
      <c r="AX3" s="83" t="s">
        <v>531</v>
      </c>
      <c r="AY3" s="84"/>
      <c r="AZ3" s="84"/>
      <c r="BA3" s="85"/>
      <c r="BB3" s="86"/>
      <c r="BC3" s="83" t="s">
        <v>532</v>
      </c>
      <c r="BD3" s="84"/>
      <c r="BE3" s="84"/>
      <c r="BF3" s="85"/>
      <c r="BG3" s="86"/>
      <c r="BH3" s="75" t="s">
        <v>533</v>
      </c>
      <c r="BI3" s="75" t="s">
        <v>534</v>
      </c>
    </row>
    <row r="4" spans="1:70" x14ac:dyDescent="0.45">
      <c r="B4" s="76"/>
      <c r="C4" s="76"/>
      <c r="D4" s="88"/>
      <c r="E4" s="78"/>
      <c r="F4" s="78"/>
      <c r="G4" s="39" t="s">
        <v>971</v>
      </c>
      <c r="H4" s="39" t="s">
        <v>972</v>
      </c>
      <c r="I4" s="39" t="s">
        <v>973</v>
      </c>
      <c r="J4" s="39" t="s">
        <v>974</v>
      </c>
      <c r="K4" s="39" t="s">
        <v>975</v>
      </c>
      <c r="L4" s="39" t="s">
        <v>976</v>
      </c>
      <c r="M4" s="39" t="s">
        <v>977</v>
      </c>
      <c r="N4" s="39" t="s">
        <v>978</v>
      </c>
      <c r="O4" s="39" t="s">
        <v>979</v>
      </c>
      <c r="P4" s="39" t="s">
        <v>980</v>
      </c>
      <c r="Q4" s="39" t="s">
        <v>981</v>
      </c>
      <c r="R4" s="39" t="s">
        <v>982</v>
      </c>
      <c r="S4" s="39" t="s">
        <v>983</v>
      </c>
      <c r="T4" s="40" t="s">
        <v>984</v>
      </c>
      <c r="U4" s="40" t="s">
        <v>985</v>
      </c>
      <c r="V4" s="39" t="s">
        <v>986</v>
      </c>
      <c r="W4" s="39" t="s">
        <v>987</v>
      </c>
      <c r="X4" s="39" t="s">
        <v>988</v>
      </c>
      <c r="Y4" s="39" t="s">
        <v>989</v>
      </c>
      <c r="Z4" s="39" t="s">
        <v>990</v>
      </c>
      <c r="AA4" s="39" t="s">
        <v>991</v>
      </c>
      <c r="AB4" s="39" t="s">
        <v>992</v>
      </c>
      <c r="AC4" s="39" t="s">
        <v>993</v>
      </c>
      <c r="AD4" s="39" t="s">
        <v>994</v>
      </c>
      <c r="AE4" s="39" t="s">
        <v>995</v>
      </c>
      <c r="AF4" s="39" t="s">
        <v>996</v>
      </c>
      <c r="AG4" s="39" t="s">
        <v>997</v>
      </c>
      <c r="AH4" s="39" t="s">
        <v>998</v>
      </c>
      <c r="AI4" s="39" t="s">
        <v>999</v>
      </c>
      <c r="AJ4" s="39" t="s">
        <v>1000</v>
      </c>
      <c r="AK4" s="39" t="s">
        <v>1001</v>
      </c>
      <c r="AL4" s="39" t="s">
        <v>1002</v>
      </c>
      <c r="AM4" s="39" t="s">
        <v>1003</v>
      </c>
      <c r="AN4" s="39" t="s">
        <v>1004</v>
      </c>
      <c r="AO4" s="40" t="s">
        <v>1005</v>
      </c>
      <c r="AP4" s="40" t="s">
        <v>1006</v>
      </c>
      <c r="AQ4" s="40" t="s">
        <v>1007</v>
      </c>
      <c r="AR4" s="40" t="s">
        <v>1008</v>
      </c>
      <c r="AS4" s="40" t="s">
        <v>1009</v>
      </c>
      <c r="AT4" s="40" t="s">
        <v>1010</v>
      </c>
      <c r="AU4" s="40" t="s">
        <v>1011</v>
      </c>
      <c r="AV4" s="40" t="s">
        <v>1012</v>
      </c>
      <c r="AW4" s="40" t="s">
        <v>1013</v>
      </c>
      <c r="AX4" s="40" t="s">
        <v>1014</v>
      </c>
      <c r="AY4" s="40" t="s">
        <v>1015</v>
      </c>
      <c r="AZ4" s="40" t="s">
        <v>1016</v>
      </c>
      <c r="BA4" s="40" t="s">
        <v>1017</v>
      </c>
      <c r="BB4" s="40" t="s">
        <v>1018</v>
      </c>
      <c r="BC4" s="40" t="s">
        <v>1019</v>
      </c>
      <c r="BD4" s="40" t="s">
        <v>1020</v>
      </c>
      <c r="BE4" s="40" t="s">
        <v>1021</v>
      </c>
      <c r="BF4" s="41" t="s">
        <v>945</v>
      </c>
      <c r="BG4" s="66" t="s">
        <v>1022</v>
      </c>
      <c r="BH4" s="76"/>
      <c r="BI4" s="76"/>
      <c r="BK4">
        <f>COUNT(E5:E410)</f>
        <v>179</v>
      </c>
    </row>
    <row r="5" spans="1:70" hidden="1" x14ac:dyDescent="0.45">
      <c r="B5" s="50"/>
      <c r="C5" s="36"/>
      <c r="D5" s="68" t="s">
        <v>143</v>
      </c>
      <c r="E5" s="7">
        <v>200</v>
      </c>
      <c r="F5" s="7">
        <f t="shared" ref="F5:F68" si="0">E5*12</f>
        <v>2400</v>
      </c>
      <c r="G5" s="55">
        <v>200</v>
      </c>
      <c r="H5" s="56"/>
      <c r="I5" s="56"/>
      <c r="J5" s="56"/>
      <c r="K5" s="55"/>
      <c r="L5" s="55">
        <v>200</v>
      </c>
      <c r="M5" s="55"/>
      <c r="N5" s="55"/>
      <c r="O5" s="55"/>
      <c r="P5" s="55">
        <v>200</v>
      </c>
      <c r="Q5" s="55"/>
      <c r="R5" s="55"/>
      <c r="S5" s="55"/>
      <c r="T5" s="55">
        <v>200</v>
      </c>
      <c r="U5" s="63"/>
      <c r="V5" s="55"/>
      <c r="W5" s="55"/>
      <c r="X5" s="55"/>
      <c r="Y5" s="55">
        <v>200</v>
      </c>
      <c r="Z5" s="55"/>
      <c r="AA5" s="55"/>
      <c r="AB5" s="55"/>
      <c r="AC5" s="55">
        <v>200</v>
      </c>
      <c r="AD5" s="55"/>
      <c r="AE5" s="55"/>
      <c r="AF5" s="55"/>
      <c r="AG5" s="55">
        <v>200</v>
      </c>
      <c r="AH5" s="55"/>
      <c r="AI5" s="55"/>
      <c r="AJ5" s="55"/>
      <c r="AK5" s="55"/>
      <c r="AL5" s="55">
        <v>200</v>
      </c>
      <c r="AM5" s="55"/>
      <c r="AN5" s="55"/>
      <c r="AO5" s="55"/>
      <c r="AP5" s="55"/>
      <c r="AQ5" s="55"/>
      <c r="AR5" s="55"/>
      <c r="AS5" s="55"/>
      <c r="AT5" s="55"/>
      <c r="AU5" s="55"/>
      <c r="AV5" s="55"/>
      <c r="AW5" s="55"/>
      <c r="AX5" s="55"/>
      <c r="AY5" s="55"/>
      <c r="AZ5" s="55"/>
      <c r="BA5" s="55"/>
      <c r="BB5" s="55"/>
      <c r="BC5" s="55"/>
      <c r="BD5" s="55"/>
      <c r="BE5" s="55"/>
      <c r="BF5" s="55"/>
      <c r="BG5" s="55"/>
      <c r="BH5" s="7">
        <f t="shared" ref="BH5:BH36" si="1">SUM(G5:BG5)</f>
        <v>1600</v>
      </c>
      <c r="BI5" s="7">
        <f t="shared" ref="BI5:BI68" si="2">F5-BH5</f>
        <v>800</v>
      </c>
      <c r="BJ5" s="62"/>
    </row>
    <row r="6" spans="1:70" hidden="1" x14ac:dyDescent="0.45">
      <c r="B6" s="37"/>
      <c r="C6" s="36"/>
      <c r="D6" s="68" t="s">
        <v>1055</v>
      </c>
      <c r="E6" s="7"/>
      <c r="F6" s="7">
        <f t="shared" si="0"/>
        <v>0</v>
      </c>
      <c r="G6" s="55"/>
      <c r="H6" s="56"/>
      <c r="I6" s="56"/>
      <c r="J6" s="56"/>
      <c r="K6" s="55"/>
      <c r="L6" s="55"/>
      <c r="M6" s="55"/>
      <c r="N6" s="55"/>
      <c r="O6" s="55"/>
      <c r="P6" s="55"/>
      <c r="Q6" s="55"/>
      <c r="R6" s="55"/>
      <c r="S6" s="55"/>
      <c r="T6" s="55"/>
      <c r="U6" s="55"/>
      <c r="V6" s="55"/>
      <c r="W6" s="55"/>
      <c r="X6" s="55"/>
      <c r="Y6" s="55"/>
      <c r="Z6" s="55"/>
      <c r="AA6" s="55">
        <v>10</v>
      </c>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7">
        <f t="shared" si="1"/>
        <v>10</v>
      </c>
      <c r="BI6" s="7">
        <f t="shared" si="2"/>
        <v>-10</v>
      </c>
      <c r="BQ6" s="52"/>
      <c r="BR6" s="52"/>
    </row>
    <row r="7" spans="1:70" hidden="1" x14ac:dyDescent="0.45">
      <c r="B7" s="37">
        <v>2</v>
      </c>
      <c r="C7" s="36"/>
      <c r="D7" s="68" t="s">
        <v>551</v>
      </c>
      <c r="E7" s="7">
        <v>100</v>
      </c>
      <c r="F7" s="7">
        <f t="shared" si="0"/>
        <v>1200</v>
      </c>
      <c r="G7" s="55"/>
      <c r="H7" s="56"/>
      <c r="I7" s="56"/>
      <c r="J7" s="56">
        <v>100</v>
      </c>
      <c r="K7" s="55"/>
      <c r="L7" s="55">
        <v>100</v>
      </c>
      <c r="M7" s="55"/>
      <c r="N7" s="55"/>
      <c r="O7" s="55">
        <v>100</v>
      </c>
      <c r="P7" s="55"/>
      <c r="Q7" s="55"/>
      <c r="R7" s="55"/>
      <c r="S7" s="55"/>
      <c r="T7" s="55">
        <v>100</v>
      </c>
      <c r="U7" s="55"/>
      <c r="V7" s="55"/>
      <c r="W7" s="55"/>
      <c r="X7" s="55">
        <v>100</v>
      </c>
      <c r="Y7" s="55"/>
      <c r="Z7" s="55"/>
      <c r="AA7" s="55"/>
      <c r="AB7" s="55"/>
      <c r="AC7" s="55">
        <v>100</v>
      </c>
      <c r="AD7" s="55"/>
      <c r="AE7" s="55"/>
      <c r="AF7" s="55"/>
      <c r="AG7" s="55">
        <v>100</v>
      </c>
      <c r="AH7" s="55"/>
      <c r="AI7" s="55"/>
      <c r="AJ7" s="55"/>
      <c r="AK7" s="55">
        <v>100</v>
      </c>
      <c r="AL7" s="55"/>
      <c r="AM7" s="55"/>
      <c r="AN7" s="55"/>
      <c r="AO7" s="55"/>
      <c r="AP7" s="55"/>
      <c r="AQ7" s="55"/>
      <c r="AR7" s="55"/>
      <c r="AS7" s="55"/>
      <c r="AT7" s="55"/>
      <c r="AU7" s="55"/>
      <c r="AV7" s="55"/>
      <c r="AW7" s="55"/>
      <c r="AX7" s="55"/>
      <c r="AY7" s="55"/>
      <c r="AZ7" s="55"/>
      <c r="BA7" s="55"/>
      <c r="BB7" s="55"/>
      <c r="BC7" s="55"/>
      <c r="BD7" s="55"/>
      <c r="BE7" s="55"/>
      <c r="BF7" s="55"/>
      <c r="BG7" s="55"/>
      <c r="BH7" s="7">
        <f t="shared" si="1"/>
        <v>800</v>
      </c>
      <c r="BI7" s="7">
        <f t="shared" si="2"/>
        <v>400</v>
      </c>
      <c r="BQ7" s="52"/>
      <c r="BR7" s="52"/>
    </row>
    <row r="8" spans="1:70" hidden="1" x14ac:dyDescent="0.45">
      <c r="B8" s="37"/>
      <c r="C8" s="36">
        <v>14</v>
      </c>
      <c r="D8" s="68" t="s">
        <v>99</v>
      </c>
      <c r="E8" s="7">
        <v>10</v>
      </c>
      <c r="F8" s="7">
        <f t="shared" si="0"/>
        <v>120</v>
      </c>
      <c r="G8" s="55"/>
      <c r="H8" s="56"/>
      <c r="I8" s="56"/>
      <c r="J8" s="56">
        <v>10</v>
      </c>
      <c r="K8" s="55"/>
      <c r="L8" s="55"/>
      <c r="M8" s="55"/>
      <c r="N8" s="55"/>
      <c r="O8" s="55"/>
      <c r="P8" s="55"/>
      <c r="Q8" s="55">
        <v>10</v>
      </c>
      <c r="R8" s="55"/>
      <c r="S8" s="55"/>
      <c r="T8" s="55"/>
      <c r="U8" s="55"/>
      <c r="V8" s="55"/>
      <c r="W8" s="55"/>
      <c r="X8" s="55"/>
      <c r="Y8" s="55">
        <v>20</v>
      </c>
      <c r="Z8" s="55"/>
      <c r="AA8" s="55"/>
      <c r="AB8" s="55"/>
      <c r="AC8" s="55"/>
      <c r="AD8" s="55">
        <v>20</v>
      </c>
      <c r="AE8" s="55"/>
      <c r="AF8" s="55"/>
      <c r="AG8" s="55">
        <v>10</v>
      </c>
      <c r="AH8" s="55"/>
      <c r="AI8" s="55">
        <v>10</v>
      </c>
      <c r="AJ8" s="55"/>
      <c r="AK8" s="55"/>
      <c r="AL8" s="55"/>
      <c r="AM8" s="55"/>
      <c r="AN8" s="55"/>
      <c r="AO8" s="55"/>
      <c r="AP8" s="55"/>
      <c r="AQ8" s="55"/>
      <c r="AR8" s="55"/>
      <c r="AS8" s="55"/>
      <c r="AT8" s="55"/>
      <c r="AU8" s="55"/>
      <c r="AV8" s="55"/>
      <c r="AW8" s="55"/>
      <c r="AX8" s="55"/>
      <c r="AY8" s="55"/>
      <c r="AZ8" s="55"/>
      <c r="BA8" s="55"/>
      <c r="BB8" s="55"/>
      <c r="BC8" s="55"/>
      <c r="BD8" s="55"/>
      <c r="BE8" s="55"/>
      <c r="BF8" s="55"/>
      <c r="BG8" s="55"/>
      <c r="BH8" s="7">
        <f t="shared" si="1"/>
        <v>80</v>
      </c>
      <c r="BI8" s="7">
        <f t="shared" si="2"/>
        <v>40</v>
      </c>
      <c r="BQ8" s="52"/>
      <c r="BR8" s="52"/>
    </row>
    <row r="9" spans="1:70" hidden="1" x14ac:dyDescent="0.45">
      <c r="B9" s="37"/>
      <c r="C9" s="36">
        <v>17</v>
      </c>
      <c r="D9" s="68" t="s">
        <v>212</v>
      </c>
      <c r="E9" s="7">
        <v>70</v>
      </c>
      <c r="F9" s="7">
        <f t="shared" si="0"/>
        <v>840</v>
      </c>
      <c r="G9" s="55"/>
      <c r="H9" s="56"/>
      <c r="I9" s="56"/>
      <c r="J9" s="56">
        <v>70</v>
      </c>
      <c r="K9" s="55"/>
      <c r="L9" s="55"/>
      <c r="M9" s="55">
        <v>70</v>
      </c>
      <c r="N9" s="55"/>
      <c r="O9" s="55"/>
      <c r="P9" s="55"/>
      <c r="Q9" s="55">
        <v>70</v>
      </c>
      <c r="R9" s="55"/>
      <c r="S9" s="55"/>
      <c r="T9" s="55"/>
      <c r="U9" s="55"/>
      <c r="V9" s="55"/>
      <c r="W9" s="55">
        <v>70</v>
      </c>
      <c r="X9" s="55"/>
      <c r="Y9" s="55"/>
      <c r="Z9" s="55">
        <v>70</v>
      </c>
      <c r="AA9" s="55"/>
      <c r="AB9" s="55"/>
      <c r="AC9" s="55">
        <v>70</v>
      </c>
      <c r="AD9" s="55"/>
      <c r="AE9" s="55"/>
      <c r="AF9" s="55"/>
      <c r="AG9" s="55"/>
      <c r="AH9" s="55"/>
      <c r="AI9" s="55">
        <v>70</v>
      </c>
      <c r="AJ9" s="55"/>
      <c r="AK9" s="55"/>
      <c r="AL9" s="55">
        <v>75</v>
      </c>
      <c r="AM9" s="55"/>
      <c r="AN9" s="55"/>
      <c r="AO9" s="55"/>
      <c r="AP9" s="55"/>
      <c r="AQ9" s="55"/>
      <c r="AR9" s="55"/>
      <c r="AS9" s="55"/>
      <c r="AT9" s="55"/>
      <c r="AU9" s="55"/>
      <c r="AV9" s="55"/>
      <c r="AW9" s="55"/>
      <c r="AX9" s="55"/>
      <c r="AY9" s="55"/>
      <c r="AZ9" s="55"/>
      <c r="BA9" s="55"/>
      <c r="BB9" s="55"/>
      <c r="BC9" s="55"/>
      <c r="BD9" s="55"/>
      <c r="BE9" s="55"/>
      <c r="BF9" s="55"/>
      <c r="BG9" s="55"/>
      <c r="BH9" s="7">
        <f t="shared" si="1"/>
        <v>565</v>
      </c>
      <c r="BI9" s="7">
        <f t="shared" si="2"/>
        <v>275</v>
      </c>
      <c r="BQ9" s="52"/>
      <c r="BR9" s="52"/>
    </row>
    <row r="10" spans="1:70" hidden="1" x14ac:dyDescent="0.45">
      <c r="B10" s="37"/>
      <c r="C10" s="36">
        <v>37</v>
      </c>
      <c r="D10" s="68" t="s">
        <v>237</v>
      </c>
      <c r="E10" s="7">
        <v>100</v>
      </c>
      <c r="F10" s="7">
        <f t="shared" si="0"/>
        <v>1200</v>
      </c>
      <c r="G10" s="55"/>
      <c r="H10" s="56"/>
      <c r="I10" s="56"/>
      <c r="J10" s="56"/>
      <c r="K10" s="55">
        <v>100</v>
      </c>
      <c r="L10" s="55"/>
      <c r="M10" s="55"/>
      <c r="N10" s="55"/>
      <c r="O10" s="55"/>
      <c r="P10" s="55"/>
      <c r="Q10" s="55"/>
      <c r="R10" s="55"/>
      <c r="S10" s="55"/>
      <c r="T10" s="55"/>
      <c r="U10" s="55"/>
      <c r="V10" s="55">
        <v>200</v>
      </c>
      <c r="W10" s="55"/>
      <c r="X10" s="55"/>
      <c r="Y10" s="55">
        <v>200</v>
      </c>
      <c r="Z10" s="55"/>
      <c r="AA10" s="55">
        <v>100</v>
      </c>
      <c r="AB10" s="55"/>
      <c r="AC10" s="55"/>
      <c r="AD10" s="55"/>
      <c r="AE10" s="55"/>
      <c r="AF10" s="55"/>
      <c r="AG10" s="55">
        <v>100</v>
      </c>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7">
        <f t="shared" si="1"/>
        <v>700</v>
      </c>
      <c r="BI10" s="7">
        <f t="shared" si="2"/>
        <v>500</v>
      </c>
      <c r="BQ10" s="52"/>
      <c r="BR10" s="52"/>
    </row>
    <row r="11" spans="1:70" hidden="1" x14ac:dyDescent="0.45">
      <c r="B11" s="37"/>
      <c r="C11" s="36">
        <v>37</v>
      </c>
      <c r="D11" s="68" t="s">
        <v>621</v>
      </c>
      <c r="E11" s="7">
        <v>100</v>
      </c>
      <c r="F11" s="7">
        <f t="shared" si="0"/>
        <v>1200</v>
      </c>
      <c r="G11" s="55"/>
      <c r="H11" s="56"/>
      <c r="I11" s="56"/>
      <c r="J11" s="56"/>
      <c r="K11" s="55">
        <v>100</v>
      </c>
      <c r="L11" s="55"/>
      <c r="M11" s="55"/>
      <c r="N11" s="55">
        <v>100</v>
      </c>
      <c r="O11" s="55"/>
      <c r="P11" s="55"/>
      <c r="Q11" s="55">
        <v>100</v>
      </c>
      <c r="R11" s="55"/>
      <c r="S11" s="55"/>
      <c r="T11" s="55"/>
      <c r="U11" s="55"/>
      <c r="V11" s="55">
        <v>100</v>
      </c>
      <c r="W11" s="55"/>
      <c r="X11" s="55">
        <v>100</v>
      </c>
      <c r="Y11" s="55"/>
      <c r="Z11" s="55"/>
      <c r="AA11" s="55"/>
      <c r="AB11" s="55">
        <v>100</v>
      </c>
      <c r="AC11" s="55"/>
      <c r="AD11" s="55"/>
      <c r="AE11" s="55"/>
      <c r="AF11" s="55"/>
      <c r="AG11" s="55"/>
      <c r="AH11" s="55"/>
      <c r="AI11" s="55">
        <v>100</v>
      </c>
      <c r="AJ11" s="55"/>
      <c r="AK11" s="55">
        <v>100</v>
      </c>
      <c r="AL11" s="55"/>
      <c r="AM11" s="55"/>
      <c r="AN11" s="55"/>
      <c r="AO11" s="55"/>
      <c r="AP11" s="55"/>
      <c r="AQ11" s="55"/>
      <c r="AR11" s="55"/>
      <c r="AS11" s="55"/>
      <c r="AT11" s="55"/>
      <c r="AU11" s="55"/>
      <c r="AV11" s="55"/>
      <c r="AW11" s="55"/>
      <c r="AX11" s="55"/>
      <c r="AY11" s="55"/>
      <c r="AZ11" s="55"/>
      <c r="BA11" s="55"/>
      <c r="BB11" s="55"/>
      <c r="BC11" s="55"/>
      <c r="BD11" s="55"/>
      <c r="BE11" s="55"/>
      <c r="BF11" s="55"/>
      <c r="BG11" s="55"/>
      <c r="BH11" s="7">
        <f t="shared" si="1"/>
        <v>800</v>
      </c>
      <c r="BI11" s="7">
        <f t="shared" si="2"/>
        <v>400</v>
      </c>
      <c r="BQ11" s="52"/>
      <c r="BR11" s="52"/>
    </row>
    <row r="12" spans="1:70" hidden="1" x14ac:dyDescent="0.45">
      <c r="B12" s="37"/>
      <c r="C12" s="36">
        <v>37</v>
      </c>
      <c r="D12" s="68" t="s">
        <v>1025</v>
      </c>
      <c r="E12" s="7">
        <v>30</v>
      </c>
      <c r="F12" s="7">
        <f t="shared" si="0"/>
        <v>360</v>
      </c>
      <c r="G12" s="55"/>
      <c r="H12" s="56"/>
      <c r="I12" s="56"/>
      <c r="J12" s="56"/>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7">
        <f t="shared" si="1"/>
        <v>0</v>
      </c>
      <c r="BI12" s="7">
        <f t="shared" si="2"/>
        <v>360</v>
      </c>
      <c r="BQ12" s="52"/>
      <c r="BR12" s="52"/>
    </row>
    <row r="13" spans="1:70" hidden="1" x14ac:dyDescent="0.45">
      <c r="B13" s="37"/>
      <c r="C13" s="36">
        <v>13</v>
      </c>
      <c r="D13" s="68" t="s">
        <v>708</v>
      </c>
      <c r="E13" s="7">
        <v>100</v>
      </c>
      <c r="F13" s="7">
        <f t="shared" si="0"/>
        <v>1200</v>
      </c>
      <c r="G13" s="55"/>
      <c r="H13" s="56"/>
      <c r="I13" s="56">
        <v>100</v>
      </c>
      <c r="J13" s="56"/>
      <c r="K13" s="55"/>
      <c r="L13" s="55"/>
      <c r="M13" s="55">
        <v>100</v>
      </c>
      <c r="N13" s="55"/>
      <c r="O13" s="55"/>
      <c r="P13" s="55"/>
      <c r="Q13" s="55">
        <v>100</v>
      </c>
      <c r="R13" s="55"/>
      <c r="S13" s="55"/>
      <c r="T13" s="55"/>
      <c r="U13" s="55">
        <v>100</v>
      </c>
      <c r="V13" s="55"/>
      <c r="W13" s="55"/>
      <c r="X13" s="55"/>
      <c r="Y13" s="55"/>
      <c r="Z13" s="55">
        <v>100</v>
      </c>
      <c r="AA13" s="55"/>
      <c r="AB13" s="55"/>
      <c r="AC13" s="55"/>
      <c r="AD13" s="55">
        <v>100</v>
      </c>
      <c r="AE13" s="55"/>
      <c r="AF13" s="55"/>
      <c r="AG13" s="55"/>
      <c r="AH13" s="55">
        <v>100</v>
      </c>
      <c r="AI13" s="55"/>
      <c r="AJ13" s="55"/>
      <c r="AK13" s="55"/>
      <c r="AL13" s="55"/>
      <c r="AM13" s="55">
        <v>100</v>
      </c>
      <c r="AN13" s="55"/>
      <c r="AO13" s="55"/>
      <c r="AP13" s="55"/>
      <c r="AQ13" s="55"/>
      <c r="AR13" s="55"/>
      <c r="AS13" s="55"/>
      <c r="AT13" s="55"/>
      <c r="AU13" s="55"/>
      <c r="AV13" s="55"/>
      <c r="AW13" s="55"/>
      <c r="AX13" s="55"/>
      <c r="AY13" s="55"/>
      <c r="AZ13" s="55"/>
      <c r="BA13" s="55"/>
      <c r="BB13" s="55"/>
      <c r="BC13" s="55"/>
      <c r="BD13" s="55"/>
      <c r="BE13" s="55"/>
      <c r="BF13" s="55"/>
      <c r="BG13" s="55"/>
      <c r="BH13" s="7">
        <f t="shared" si="1"/>
        <v>800</v>
      </c>
      <c r="BI13" s="7">
        <f t="shared" si="2"/>
        <v>400</v>
      </c>
      <c r="BQ13" s="52"/>
      <c r="BR13" s="52"/>
    </row>
    <row r="14" spans="1:70" hidden="1" x14ac:dyDescent="0.45">
      <c r="B14" s="37"/>
      <c r="C14" s="36">
        <v>35</v>
      </c>
      <c r="D14" s="68" t="s">
        <v>370</v>
      </c>
      <c r="E14" s="7">
        <v>100</v>
      </c>
      <c r="F14" s="7">
        <f t="shared" si="0"/>
        <v>1200</v>
      </c>
      <c r="G14" s="55"/>
      <c r="H14" s="56"/>
      <c r="I14" s="56"/>
      <c r="J14" s="56">
        <v>100</v>
      </c>
      <c r="K14" s="55"/>
      <c r="L14" s="55">
        <v>100</v>
      </c>
      <c r="M14" s="55"/>
      <c r="N14" s="55"/>
      <c r="O14" s="55"/>
      <c r="P14" s="55">
        <v>100</v>
      </c>
      <c r="Q14" s="55"/>
      <c r="R14" s="55"/>
      <c r="S14" s="55"/>
      <c r="T14" s="55">
        <v>100</v>
      </c>
      <c r="U14" s="55"/>
      <c r="V14" s="55">
        <v>100</v>
      </c>
      <c r="W14" s="55"/>
      <c r="X14" s="55"/>
      <c r="Y14" s="55"/>
      <c r="Z14" s="55"/>
      <c r="AA14" s="55"/>
      <c r="AB14" s="55"/>
      <c r="AC14" s="55">
        <v>100</v>
      </c>
      <c r="AD14" s="55"/>
      <c r="AE14" s="55"/>
      <c r="AF14" s="55"/>
      <c r="AG14" s="55"/>
      <c r="AH14" s="55">
        <v>100</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7">
        <f t="shared" si="1"/>
        <v>700</v>
      </c>
      <c r="BI14" s="7">
        <f t="shared" si="2"/>
        <v>500</v>
      </c>
      <c r="BQ14" s="52"/>
      <c r="BR14" s="52"/>
    </row>
    <row r="15" spans="1:70" hidden="1" x14ac:dyDescent="0.45">
      <c r="B15" s="37"/>
      <c r="C15" s="36">
        <v>14</v>
      </c>
      <c r="D15" s="68" t="s">
        <v>661</v>
      </c>
      <c r="E15" s="7">
        <v>100</v>
      </c>
      <c r="F15" s="7">
        <f t="shared" si="0"/>
        <v>1200</v>
      </c>
      <c r="G15" s="55"/>
      <c r="H15" s="56"/>
      <c r="I15" s="56"/>
      <c r="J15" s="56">
        <v>100</v>
      </c>
      <c r="K15" s="55"/>
      <c r="L15" s="55"/>
      <c r="M15" s="55"/>
      <c r="N15" s="55"/>
      <c r="O15" s="55">
        <v>100</v>
      </c>
      <c r="P15" s="55"/>
      <c r="Q15" s="55"/>
      <c r="R15" s="55"/>
      <c r="S15" s="55">
        <v>100</v>
      </c>
      <c r="T15" s="55"/>
      <c r="U15" s="55"/>
      <c r="V15" s="55"/>
      <c r="W15" s="55">
        <v>100</v>
      </c>
      <c r="X15" s="55"/>
      <c r="Y15" s="55"/>
      <c r="Z15" s="55"/>
      <c r="AA15" s="55"/>
      <c r="AB15" s="55">
        <v>100</v>
      </c>
      <c r="AC15" s="55"/>
      <c r="AD15" s="55"/>
      <c r="AE15" s="55"/>
      <c r="AF15" s="55">
        <v>110</v>
      </c>
      <c r="AG15" s="55"/>
      <c r="AH15" s="55"/>
      <c r="AI15" s="55"/>
      <c r="AJ15" s="55"/>
      <c r="AK15" s="55">
        <v>100</v>
      </c>
      <c r="AL15" s="55"/>
      <c r="AM15" s="55"/>
      <c r="AN15" s="55"/>
      <c r="AO15" s="55"/>
      <c r="AP15" s="55"/>
      <c r="AQ15" s="55"/>
      <c r="AR15" s="55"/>
      <c r="AS15" s="55"/>
      <c r="AT15" s="55"/>
      <c r="AU15" s="55"/>
      <c r="AV15" s="55"/>
      <c r="AW15" s="55"/>
      <c r="AX15" s="55"/>
      <c r="AY15" s="55"/>
      <c r="AZ15" s="55"/>
      <c r="BA15" s="55"/>
      <c r="BB15" s="55"/>
      <c r="BC15" s="55"/>
      <c r="BD15" s="55"/>
      <c r="BE15" s="55"/>
      <c r="BF15" s="55"/>
      <c r="BG15" s="55"/>
      <c r="BH15" s="7">
        <f t="shared" si="1"/>
        <v>710</v>
      </c>
      <c r="BI15" s="7">
        <f t="shared" si="2"/>
        <v>490</v>
      </c>
      <c r="BQ15" s="52"/>
      <c r="BR15" s="52"/>
    </row>
    <row r="16" spans="1:70" hidden="1" x14ac:dyDescent="0.45">
      <c r="B16" s="37"/>
      <c r="C16" s="36">
        <v>7</v>
      </c>
      <c r="D16" s="68" t="s">
        <v>194</v>
      </c>
      <c r="E16" s="7">
        <v>100</v>
      </c>
      <c r="F16" s="7">
        <f t="shared" si="0"/>
        <v>1200</v>
      </c>
      <c r="G16" s="55"/>
      <c r="H16" s="56"/>
      <c r="I16" s="56"/>
      <c r="J16" s="56">
        <v>100</v>
      </c>
      <c r="K16" s="55"/>
      <c r="L16" s="55"/>
      <c r="M16" s="55">
        <v>100</v>
      </c>
      <c r="N16" s="55"/>
      <c r="O16" s="55"/>
      <c r="P16" s="55"/>
      <c r="Q16" s="55"/>
      <c r="R16" s="55"/>
      <c r="S16" s="55"/>
      <c r="T16" s="55"/>
      <c r="U16" s="63"/>
      <c r="V16" s="55"/>
      <c r="W16" s="55"/>
      <c r="X16" s="73">
        <v>200</v>
      </c>
      <c r="Y16" s="55"/>
      <c r="Z16" s="55"/>
      <c r="AA16" s="55"/>
      <c r="AB16" s="73">
        <v>100</v>
      </c>
      <c r="AC16" s="55"/>
      <c r="AD16" s="55"/>
      <c r="AE16" s="55"/>
      <c r="AF16" s="55"/>
      <c r="AG16" s="73">
        <v>100</v>
      </c>
      <c r="AH16" s="55"/>
      <c r="AI16" s="55"/>
      <c r="AJ16" s="55"/>
      <c r="AK16" s="73">
        <v>100</v>
      </c>
      <c r="AL16" s="55"/>
      <c r="AM16" s="55"/>
      <c r="AN16" s="55"/>
      <c r="AO16" s="55"/>
      <c r="AP16" s="55"/>
      <c r="AQ16" s="55"/>
      <c r="AR16" s="55"/>
      <c r="AS16" s="55"/>
      <c r="AT16" s="55"/>
      <c r="AU16" s="55"/>
      <c r="AV16" s="55"/>
      <c r="AW16" s="55"/>
      <c r="AX16" s="55"/>
      <c r="AY16" s="55"/>
      <c r="AZ16" s="55"/>
      <c r="BA16" s="55"/>
      <c r="BB16" s="55"/>
      <c r="BC16" s="55"/>
      <c r="BD16" s="55"/>
      <c r="BE16" s="55"/>
      <c r="BF16" s="55"/>
      <c r="BG16" s="55"/>
      <c r="BH16" s="7">
        <f t="shared" si="1"/>
        <v>700</v>
      </c>
      <c r="BI16" s="7">
        <f t="shared" si="2"/>
        <v>500</v>
      </c>
      <c r="BQ16" s="52"/>
      <c r="BR16" s="52"/>
    </row>
    <row r="17" spans="2:70" hidden="1" x14ac:dyDescent="0.45">
      <c r="B17" s="37"/>
      <c r="C17" s="36">
        <v>3</v>
      </c>
      <c r="D17" s="68" t="s">
        <v>1043</v>
      </c>
      <c r="E17" s="7">
        <v>30</v>
      </c>
      <c r="F17" s="7">
        <f t="shared" si="0"/>
        <v>360</v>
      </c>
      <c r="G17" s="55"/>
      <c r="H17" s="56"/>
      <c r="I17" s="56"/>
      <c r="J17" s="56"/>
      <c r="K17" s="55">
        <v>30</v>
      </c>
      <c r="L17" s="55"/>
      <c r="M17" s="55"/>
      <c r="N17" s="55"/>
      <c r="O17" s="55"/>
      <c r="P17" s="55"/>
      <c r="Q17" s="55"/>
      <c r="R17" s="55"/>
      <c r="S17" s="55"/>
      <c r="T17" s="55"/>
      <c r="U17" s="55"/>
      <c r="V17" s="55"/>
      <c r="W17" s="55"/>
      <c r="X17" s="55"/>
      <c r="Y17" s="55"/>
      <c r="Z17" s="55">
        <v>30</v>
      </c>
      <c r="AA17" s="55"/>
      <c r="AB17" s="55"/>
      <c r="AC17" s="55"/>
      <c r="AD17" s="55"/>
      <c r="AE17" s="55">
        <v>90</v>
      </c>
      <c r="AF17" s="55"/>
      <c r="AG17" s="55"/>
      <c r="AH17" s="55"/>
      <c r="AI17" s="55">
        <v>60</v>
      </c>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7">
        <f t="shared" si="1"/>
        <v>210</v>
      </c>
      <c r="BI17" s="7">
        <f t="shared" si="2"/>
        <v>150</v>
      </c>
      <c r="BQ17" s="52"/>
      <c r="BR17" s="52"/>
    </row>
    <row r="18" spans="2:70" hidden="1" x14ac:dyDescent="0.45">
      <c r="B18" s="37"/>
      <c r="C18" s="36">
        <v>15</v>
      </c>
      <c r="D18" s="68" t="s">
        <v>166</v>
      </c>
      <c r="E18" s="7">
        <v>70</v>
      </c>
      <c r="F18" s="7">
        <f t="shared" si="0"/>
        <v>840</v>
      </c>
      <c r="G18" s="55"/>
      <c r="H18" s="56"/>
      <c r="I18" s="56"/>
      <c r="J18" s="56">
        <v>70</v>
      </c>
      <c r="K18" s="55"/>
      <c r="L18" s="55"/>
      <c r="M18" s="55"/>
      <c r="N18" s="55"/>
      <c r="O18" s="55">
        <v>70</v>
      </c>
      <c r="P18" s="55"/>
      <c r="Q18" s="55"/>
      <c r="R18" s="55"/>
      <c r="S18" s="55">
        <v>70</v>
      </c>
      <c r="T18" s="55"/>
      <c r="U18" s="55"/>
      <c r="V18" s="55"/>
      <c r="W18" s="55">
        <v>70</v>
      </c>
      <c r="X18" s="55"/>
      <c r="Y18" s="55"/>
      <c r="Z18" s="55"/>
      <c r="AA18" s="55">
        <v>70</v>
      </c>
      <c r="AB18" s="55"/>
      <c r="AC18" s="55"/>
      <c r="AD18" s="55"/>
      <c r="AE18" s="55"/>
      <c r="AF18" s="55">
        <v>70</v>
      </c>
      <c r="AG18" s="55"/>
      <c r="AH18" s="55"/>
      <c r="AI18" s="55"/>
      <c r="AJ18" s="55">
        <v>70</v>
      </c>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7">
        <f t="shared" si="1"/>
        <v>490</v>
      </c>
      <c r="BI18" s="7">
        <f t="shared" si="2"/>
        <v>350</v>
      </c>
      <c r="BQ18" s="52"/>
      <c r="BR18" s="52"/>
    </row>
    <row r="19" spans="2:70" hidden="1" x14ac:dyDescent="0.45">
      <c r="B19" s="37"/>
      <c r="C19" s="36">
        <v>13</v>
      </c>
      <c r="D19" s="68" t="s">
        <v>561</v>
      </c>
      <c r="E19" s="7">
        <v>60</v>
      </c>
      <c r="F19" s="7">
        <f t="shared" si="0"/>
        <v>720</v>
      </c>
      <c r="G19" s="55"/>
      <c r="H19" s="56"/>
      <c r="I19" s="56"/>
      <c r="J19" s="56">
        <v>60</v>
      </c>
      <c r="K19" s="55"/>
      <c r="L19" s="55"/>
      <c r="M19" s="55"/>
      <c r="N19" s="55"/>
      <c r="O19" s="55">
        <v>60</v>
      </c>
      <c r="P19" s="55"/>
      <c r="Q19" s="55"/>
      <c r="R19" s="55"/>
      <c r="S19" s="55">
        <v>60</v>
      </c>
      <c r="T19" s="55"/>
      <c r="U19" s="55"/>
      <c r="V19" s="55"/>
      <c r="W19" s="55"/>
      <c r="X19" s="55">
        <v>60</v>
      </c>
      <c r="Y19" s="55"/>
      <c r="Z19" s="55"/>
      <c r="AA19" s="55"/>
      <c r="AB19" s="55">
        <v>60</v>
      </c>
      <c r="AC19" s="55"/>
      <c r="AD19" s="53"/>
      <c r="AE19" s="55"/>
      <c r="AF19" s="55">
        <v>60</v>
      </c>
      <c r="AG19" s="55"/>
      <c r="AH19" s="55"/>
      <c r="AI19" s="55"/>
      <c r="AJ19" s="55"/>
      <c r="AK19" s="55"/>
      <c r="AL19" s="55">
        <v>60</v>
      </c>
      <c r="AM19" s="55"/>
      <c r="AN19" s="55"/>
      <c r="AO19" s="55"/>
      <c r="AP19" s="55"/>
      <c r="AQ19" s="55"/>
      <c r="AR19" s="55"/>
      <c r="AS19" s="55"/>
      <c r="AT19" s="55"/>
      <c r="AU19" s="55"/>
      <c r="AV19" s="55"/>
      <c r="AW19" s="55"/>
      <c r="AX19" s="55"/>
      <c r="AY19" s="55"/>
      <c r="AZ19" s="55"/>
      <c r="BA19" s="55"/>
      <c r="BB19" s="55"/>
      <c r="BC19" s="55"/>
      <c r="BD19" s="55"/>
      <c r="BE19" s="55"/>
      <c r="BF19" s="55"/>
      <c r="BG19" s="55"/>
      <c r="BH19" s="7">
        <f t="shared" si="1"/>
        <v>420</v>
      </c>
      <c r="BI19" s="7">
        <f t="shared" si="2"/>
        <v>300</v>
      </c>
      <c r="BQ19" s="52"/>
      <c r="BR19" s="52"/>
    </row>
    <row r="20" spans="2:70" hidden="1" x14ac:dyDescent="0.45">
      <c r="B20" s="37"/>
      <c r="C20" s="36">
        <v>12</v>
      </c>
      <c r="D20" s="68" t="s">
        <v>952</v>
      </c>
      <c r="E20" s="7">
        <v>100</v>
      </c>
      <c r="F20" s="7">
        <f t="shared" si="0"/>
        <v>1200</v>
      </c>
      <c r="G20" s="55"/>
      <c r="H20" s="56"/>
      <c r="I20" s="56"/>
      <c r="J20" s="56">
        <v>100</v>
      </c>
      <c r="K20" s="55"/>
      <c r="L20" s="55"/>
      <c r="M20" s="55"/>
      <c r="N20" s="55">
        <v>100</v>
      </c>
      <c r="O20" s="55"/>
      <c r="P20" s="55"/>
      <c r="Q20" s="55"/>
      <c r="R20" s="55"/>
      <c r="S20" s="55">
        <v>100</v>
      </c>
      <c r="T20" s="55"/>
      <c r="U20" s="55"/>
      <c r="V20" s="55"/>
      <c r="W20" s="55">
        <v>100</v>
      </c>
      <c r="X20" s="55"/>
      <c r="Y20" s="55"/>
      <c r="Z20" s="55"/>
      <c r="AA20" s="55">
        <v>100</v>
      </c>
      <c r="AB20" s="55"/>
      <c r="AC20" s="7"/>
      <c r="AD20" s="21"/>
      <c r="AE20" s="21"/>
      <c r="AF20" s="55">
        <v>100</v>
      </c>
      <c r="AG20" s="55"/>
      <c r="AH20" s="55"/>
      <c r="AI20" s="55"/>
      <c r="AJ20" s="55">
        <v>100</v>
      </c>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7">
        <f t="shared" si="1"/>
        <v>700</v>
      </c>
      <c r="BI20" s="7">
        <f t="shared" si="2"/>
        <v>500</v>
      </c>
      <c r="BQ20" s="52"/>
      <c r="BR20" s="52"/>
    </row>
    <row r="21" spans="2:70" hidden="1" x14ac:dyDescent="0.45">
      <c r="B21" s="37"/>
      <c r="C21" s="36">
        <v>12</v>
      </c>
      <c r="D21" s="68" t="s">
        <v>549</v>
      </c>
      <c r="E21" s="7">
        <v>50</v>
      </c>
      <c r="F21" s="7">
        <f t="shared" si="0"/>
        <v>600</v>
      </c>
      <c r="G21" s="55"/>
      <c r="H21" s="56"/>
      <c r="I21" s="56"/>
      <c r="J21" s="56">
        <v>50</v>
      </c>
      <c r="K21" s="55"/>
      <c r="L21" s="55">
        <v>50</v>
      </c>
      <c r="M21" s="55"/>
      <c r="N21" s="55"/>
      <c r="O21" s="55">
        <v>50</v>
      </c>
      <c r="P21" s="55"/>
      <c r="Q21" s="55"/>
      <c r="R21" s="55"/>
      <c r="S21" s="55"/>
      <c r="T21" s="55">
        <v>50</v>
      </c>
      <c r="U21" s="55"/>
      <c r="V21" s="55"/>
      <c r="W21" s="55"/>
      <c r="X21" s="55">
        <v>50</v>
      </c>
      <c r="Y21" s="55"/>
      <c r="Z21" s="55"/>
      <c r="AA21" s="55"/>
      <c r="AB21" s="55"/>
      <c r="AC21" s="55">
        <v>50</v>
      </c>
      <c r="AD21" s="55"/>
      <c r="AE21" s="55"/>
      <c r="AF21" s="55"/>
      <c r="AG21" s="55">
        <v>50</v>
      </c>
      <c r="AH21" s="55"/>
      <c r="AI21" s="55"/>
      <c r="AJ21" s="55"/>
      <c r="AK21" s="55">
        <v>50</v>
      </c>
      <c r="AL21" s="55"/>
      <c r="AM21" s="55"/>
      <c r="AN21" s="55"/>
      <c r="AO21" s="55"/>
      <c r="AP21" s="55"/>
      <c r="AQ21" s="55"/>
      <c r="AR21" s="55"/>
      <c r="AS21" s="55"/>
      <c r="AT21" s="55"/>
      <c r="AU21" s="55"/>
      <c r="AV21" s="55"/>
      <c r="AW21" s="55"/>
      <c r="AX21" s="55"/>
      <c r="AY21" s="55"/>
      <c r="AZ21" s="55"/>
      <c r="BA21" s="55"/>
      <c r="BB21" s="55"/>
      <c r="BC21" s="55"/>
      <c r="BD21" s="55"/>
      <c r="BE21" s="55"/>
      <c r="BF21" s="55"/>
      <c r="BG21" s="55"/>
      <c r="BH21" s="7">
        <f t="shared" si="1"/>
        <v>400</v>
      </c>
      <c r="BI21" s="7">
        <f t="shared" si="2"/>
        <v>200</v>
      </c>
      <c r="BQ21" s="52"/>
      <c r="BR21" s="52"/>
    </row>
    <row r="22" spans="2:70" hidden="1" x14ac:dyDescent="0.45">
      <c r="B22" s="37"/>
      <c r="C22" s="36">
        <v>24</v>
      </c>
      <c r="D22" s="68" t="s">
        <v>608</v>
      </c>
      <c r="E22" s="7">
        <v>30</v>
      </c>
      <c r="F22" s="7">
        <f t="shared" si="0"/>
        <v>360</v>
      </c>
      <c r="G22" s="55"/>
      <c r="H22" s="56"/>
      <c r="I22" s="56"/>
      <c r="J22" s="56"/>
      <c r="K22" s="55">
        <v>30</v>
      </c>
      <c r="L22" s="55"/>
      <c r="M22" s="55"/>
      <c r="N22" s="55"/>
      <c r="O22" s="55"/>
      <c r="P22" s="55"/>
      <c r="Q22" s="55"/>
      <c r="R22" s="55"/>
      <c r="S22" s="55"/>
      <c r="T22" s="55">
        <v>90</v>
      </c>
      <c r="U22" s="55"/>
      <c r="V22" s="55"/>
      <c r="W22" s="55"/>
      <c r="X22" s="55"/>
      <c r="Y22" s="55"/>
      <c r="Z22" s="55"/>
      <c r="AA22" s="55"/>
      <c r="AB22" s="55">
        <v>30</v>
      </c>
      <c r="AC22" s="55"/>
      <c r="AD22" s="55"/>
      <c r="AE22" s="55"/>
      <c r="AF22" s="55">
        <v>30</v>
      </c>
      <c r="AG22" s="55"/>
      <c r="AH22" s="55"/>
      <c r="AI22" s="55"/>
      <c r="AJ22" s="55">
        <v>30</v>
      </c>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7">
        <f t="shared" si="1"/>
        <v>210</v>
      </c>
      <c r="BI22" s="7">
        <f t="shared" si="2"/>
        <v>150</v>
      </c>
      <c r="BQ22" s="52"/>
      <c r="BR22" s="52"/>
    </row>
    <row r="23" spans="2:70" hidden="1" x14ac:dyDescent="0.45">
      <c r="B23" s="37"/>
      <c r="C23" s="36">
        <v>24</v>
      </c>
      <c r="D23" s="68" t="s">
        <v>609</v>
      </c>
      <c r="E23" s="7">
        <v>30</v>
      </c>
      <c r="F23" s="7">
        <f t="shared" si="0"/>
        <v>360</v>
      </c>
      <c r="G23" s="55"/>
      <c r="H23" s="56"/>
      <c r="I23" s="56"/>
      <c r="J23" s="56"/>
      <c r="K23" s="55">
        <v>30</v>
      </c>
      <c r="L23" s="55"/>
      <c r="M23" s="55"/>
      <c r="N23" s="55"/>
      <c r="O23" s="55"/>
      <c r="P23" s="55"/>
      <c r="Q23" s="55"/>
      <c r="R23" s="55"/>
      <c r="S23" s="55"/>
      <c r="T23" s="55">
        <v>90</v>
      </c>
      <c r="U23" s="55"/>
      <c r="V23" s="55"/>
      <c r="W23" s="55"/>
      <c r="X23" s="55"/>
      <c r="Y23" s="55"/>
      <c r="Z23" s="55"/>
      <c r="AA23" s="55"/>
      <c r="AB23" s="55"/>
      <c r="AC23" s="55">
        <v>30</v>
      </c>
      <c r="AD23" s="55"/>
      <c r="AE23" s="55"/>
      <c r="AF23" s="55">
        <v>30</v>
      </c>
      <c r="AG23" s="55"/>
      <c r="AH23" s="55"/>
      <c r="AI23" s="55"/>
      <c r="AJ23" s="55">
        <v>30</v>
      </c>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7">
        <f t="shared" si="1"/>
        <v>210</v>
      </c>
      <c r="BI23" s="7">
        <f t="shared" si="2"/>
        <v>150</v>
      </c>
      <c r="BQ23" s="52"/>
      <c r="BR23" s="52"/>
    </row>
    <row r="24" spans="2:70" hidden="1" x14ac:dyDescent="0.45">
      <c r="B24" s="37"/>
      <c r="C24" s="36">
        <v>38</v>
      </c>
      <c r="D24" s="68" t="s">
        <v>1031</v>
      </c>
      <c r="E24" s="7">
        <v>50</v>
      </c>
      <c r="F24" s="7">
        <f t="shared" si="0"/>
        <v>600</v>
      </c>
      <c r="G24" s="55"/>
      <c r="H24" s="56"/>
      <c r="I24" s="56">
        <v>50</v>
      </c>
      <c r="J24" s="56"/>
      <c r="K24" s="55"/>
      <c r="L24" s="55">
        <v>50</v>
      </c>
      <c r="M24" s="55"/>
      <c r="N24" s="55"/>
      <c r="O24" s="55"/>
      <c r="P24" s="55">
        <v>50</v>
      </c>
      <c r="Q24" s="55"/>
      <c r="R24" s="55"/>
      <c r="S24" s="55"/>
      <c r="T24" s="55"/>
      <c r="U24" s="55">
        <v>50</v>
      </c>
      <c r="V24" s="55"/>
      <c r="W24" s="55"/>
      <c r="X24" s="55"/>
      <c r="Y24" s="55">
        <v>50</v>
      </c>
      <c r="Z24" s="55"/>
      <c r="AA24" s="55"/>
      <c r="AB24" s="55"/>
      <c r="AC24" s="55"/>
      <c r="AD24" s="55">
        <v>50</v>
      </c>
      <c r="AE24" s="55"/>
      <c r="AF24" s="55"/>
      <c r="AG24" s="55"/>
      <c r="AH24" s="55">
        <v>50</v>
      </c>
      <c r="AI24" s="55"/>
      <c r="AJ24" s="55"/>
      <c r="AK24" s="55"/>
      <c r="AL24" s="55">
        <v>50</v>
      </c>
      <c r="AM24" s="55"/>
      <c r="AN24" s="55"/>
      <c r="AO24" s="55"/>
      <c r="AP24" s="55"/>
      <c r="AQ24" s="55"/>
      <c r="AR24" s="55"/>
      <c r="AS24" s="55"/>
      <c r="AT24" s="55"/>
      <c r="AU24" s="55"/>
      <c r="AV24" s="55"/>
      <c r="AW24" s="55"/>
      <c r="AX24" s="55"/>
      <c r="AY24" s="55"/>
      <c r="AZ24" s="55"/>
      <c r="BA24" s="55"/>
      <c r="BB24" s="55"/>
      <c r="BC24" s="55"/>
      <c r="BD24" s="55"/>
      <c r="BE24" s="55"/>
      <c r="BF24" s="55"/>
      <c r="BG24" s="55"/>
      <c r="BH24" s="7">
        <f t="shared" si="1"/>
        <v>400</v>
      </c>
      <c r="BI24" s="7">
        <f t="shared" si="2"/>
        <v>200</v>
      </c>
      <c r="BQ24" s="52"/>
      <c r="BR24" s="52"/>
    </row>
    <row r="25" spans="2:70" hidden="1" x14ac:dyDescent="0.45">
      <c r="B25" s="37"/>
      <c r="C25" s="36">
        <v>17</v>
      </c>
      <c r="D25" s="68" t="s">
        <v>929</v>
      </c>
      <c r="E25" s="7">
        <v>50</v>
      </c>
      <c r="F25" s="7">
        <f t="shared" si="0"/>
        <v>600</v>
      </c>
      <c r="G25" s="55"/>
      <c r="H25" s="56"/>
      <c r="I25" s="56"/>
      <c r="J25" s="56">
        <v>50</v>
      </c>
      <c r="K25" s="55"/>
      <c r="L25" s="55"/>
      <c r="M25" s="55"/>
      <c r="N25" s="55"/>
      <c r="O25" s="55"/>
      <c r="P25" s="55"/>
      <c r="Q25" s="73">
        <v>50</v>
      </c>
      <c r="R25" s="55"/>
      <c r="S25" s="55"/>
      <c r="T25" s="55"/>
      <c r="U25" s="55"/>
      <c r="V25" s="55"/>
      <c r="W25" s="55"/>
      <c r="X25" s="55"/>
      <c r="Y25" s="55"/>
      <c r="Z25" s="55"/>
      <c r="AA25" s="55"/>
      <c r="AB25" s="55"/>
      <c r="AC25" s="55"/>
      <c r="AD25" s="55"/>
      <c r="AE25" s="55"/>
      <c r="AF25" s="55"/>
      <c r="AG25" s="55"/>
      <c r="AH25" s="55"/>
      <c r="AI25" s="55"/>
      <c r="AJ25" s="55"/>
      <c r="AK25" s="73">
        <v>50</v>
      </c>
      <c r="AL25" s="55"/>
      <c r="AM25" s="55"/>
      <c r="AN25" s="55"/>
      <c r="AO25" s="55"/>
      <c r="AP25" s="55"/>
      <c r="AQ25" s="55"/>
      <c r="AR25" s="55"/>
      <c r="AS25" s="55"/>
      <c r="AT25" s="55"/>
      <c r="AU25" s="55"/>
      <c r="AV25" s="55"/>
      <c r="AW25" s="55"/>
      <c r="AX25" s="55"/>
      <c r="AY25" s="55"/>
      <c r="AZ25" s="55"/>
      <c r="BA25" s="55"/>
      <c r="BB25" s="55"/>
      <c r="BC25" s="55"/>
      <c r="BD25" s="55"/>
      <c r="BE25" s="55"/>
      <c r="BF25" s="55"/>
      <c r="BG25" s="55"/>
      <c r="BH25" s="7">
        <f t="shared" si="1"/>
        <v>150</v>
      </c>
      <c r="BI25" s="7">
        <f t="shared" si="2"/>
        <v>450</v>
      </c>
      <c r="BJ25" s="62"/>
      <c r="BQ25" s="52"/>
      <c r="BR25" s="52"/>
    </row>
    <row r="26" spans="2:70" hidden="1" x14ac:dyDescent="0.45">
      <c r="B26" s="37"/>
      <c r="C26" s="36">
        <v>3</v>
      </c>
      <c r="D26" s="68" t="s">
        <v>272</v>
      </c>
      <c r="E26" s="7">
        <v>30</v>
      </c>
      <c r="F26" s="7">
        <f t="shared" si="0"/>
        <v>360</v>
      </c>
      <c r="G26" s="55"/>
      <c r="H26" s="56"/>
      <c r="I26" s="56"/>
      <c r="J26" s="56">
        <v>30</v>
      </c>
      <c r="K26" s="55"/>
      <c r="L26" s="55"/>
      <c r="M26" s="55"/>
      <c r="N26" s="55"/>
      <c r="O26" s="55">
        <v>30</v>
      </c>
      <c r="P26" s="55"/>
      <c r="Q26" s="55"/>
      <c r="R26" s="55"/>
      <c r="S26" s="55">
        <v>30</v>
      </c>
      <c r="T26" s="55"/>
      <c r="U26" s="63"/>
      <c r="V26" s="55"/>
      <c r="W26" s="55">
        <v>30</v>
      </c>
      <c r="X26" s="55"/>
      <c r="Y26" s="55"/>
      <c r="Z26" s="55"/>
      <c r="AA26" s="55"/>
      <c r="AB26" s="55">
        <v>30</v>
      </c>
      <c r="AC26" s="55"/>
      <c r="AD26" s="55"/>
      <c r="AE26" s="55"/>
      <c r="AF26" s="55">
        <v>30</v>
      </c>
      <c r="AG26" s="55"/>
      <c r="AH26" s="55"/>
      <c r="AI26" s="55"/>
      <c r="AJ26" s="55">
        <v>30</v>
      </c>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7">
        <f t="shared" si="1"/>
        <v>210</v>
      </c>
      <c r="BI26" s="7">
        <f t="shared" si="2"/>
        <v>150</v>
      </c>
      <c r="BJ26" s="62"/>
      <c r="BQ26" s="52"/>
      <c r="BR26" s="52"/>
    </row>
    <row r="27" spans="2:70" hidden="1" x14ac:dyDescent="0.45">
      <c r="B27" s="37"/>
      <c r="C27" s="36">
        <v>10</v>
      </c>
      <c r="D27" s="68" t="s">
        <v>23</v>
      </c>
      <c r="E27" s="7">
        <v>50</v>
      </c>
      <c r="F27" s="7">
        <f t="shared" si="0"/>
        <v>600</v>
      </c>
      <c r="G27" s="55"/>
      <c r="H27" s="56"/>
      <c r="I27" s="56"/>
      <c r="J27" s="56"/>
      <c r="K27" s="55">
        <v>50</v>
      </c>
      <c r="L27" s="55"/>
      <c r="M27" s="55"/>
      <c r="N27" s="55"/>
      <c r="O27" s="55"/>
      <c r="P27" s="55"/>
      <c r="Q27" s="55"/>
      <c r="R27" s="55"/>
      <c r="S27" s="55"/>
      <c r="T27" s="55"/>
      <c r="U27" s="55"/>
      <c r="V27" s="55">
        <v>100</v>
      </c>
      <c r="W27" s="55"/>
      <c r="X27" s="55"/>
      <c r="Y27" s="55">
        <v>50</v>
      </c>
      <c r="Z27" s="55"/>
      <c r="AA27" s="55">
        <v>50</v>
      </c>
      <c r="AB27" s="55"/>
      <c r="AC27" s="55"/>
      <c r="AD27" s="55"/>
      <c r="AE27" s="55"/>
      <c r="AF27" s="55">
        <v>50</v>
      </c>
      <c r="AG27" s="55"/>
      <c r="AH27" s="55"/>
      <c r="AI27" s="55"/>
      <c r="AJ27" s="55"/>
      <c r="AK27" s="55">
        <v>50</v>
      </c>
      <c r="AL27" s="55"/>
      <c r="AM27" s="55"/>
      <c r="AN27" s="55"/>
      <c r="AO27" s="55"/>
      <c r="AP27" s="55"/>
      <c r="AQ27" s="55"/>
      <c r="AR27" s="55"/>
      <c r="AS27" s="55"/>
      <c r="AT27" s="55"/>
      <c r="AU27" s="55"/>
      <c r="AV27" s="55"/>
      <c r="AW27" s="55"/>
      <c r="AX27" s="55"/>
      <c r="AY27" s="55"/>
      <c r="AZ27" s="55"/>
      <c r="BA27" s="55"/>
      <c r="BB27" s="55"/>
      <c r="BC27" s="55"/>
      <c r="BD27" s="55"/>
      <c r="BE27" s="55"/>
      <c r="BF27" s="55"/>
      <c r="BG27" s="55"/>
      <c r="BH27" s="7">
        <f t="shared" si="1"/>
        <v>350</v>
      </c>
      <c r="BI27" s="7">
        <f t="shared" si="2"/>
        <v>250</v>
      </c>
      <c r="BJ27" s="62"/>
      <c r="BQ27" s="52"/>
      <c r="BR27" s="52"/>
    </row>
    <row r="28" spans="2:70" hidden="1" x14ac:dyDescent="0.45">
      <c r="B28" s="37"/>
      <c r="C28" s="36">
        <v>16</v>
      </c>
      <c r="D28" s="68" t="s">
        <v>1054</v>
      </c>
      <c r="E28" s="7">
        <v>5</v>
      </c>
      <c r="F28" s="7">
        <f t="shared" si="0"/>
        <v>60</v>
      </c>
      <c r="G28" s="55"/>
      <c r="H28" s="56"/>
      <c r="I28" s="56"/>
      <c r="J28" s="56"/>
      <c r="K28" s="55"/>
      <c r="L28" s="55"/>
      <c r="M28" s="55"/>
      <c r="N28" s="55"/>
      <c r="O28" s="55"/>
      <c r="P28" s="55"/>
      <c r="Q28" s="55"/>
      <c r="R28" s="55"/>
      <c r="S28" s="55"/>
      <c r="T28" s="55"/>
      <c r="U28" s="55"/>
      <c r="V28" s="55"/>
      <c r="W28" s="55">
        <v>20</v>
      </c>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7">
        <f t="shared" si="1"/>
        <v>20</v>
      </c>
      <c r="BI28" s="7">
        <f t="shared" si="2"/>
        <v>40</v>
      </c>
      <c r="BJ28" s="62"/>
      <c r="BQ28" s="52"/>
      <c r="BR28" s="52"/>
    </row>
    <row r="29" spans="2:70" hidden="1" x14ac:dyDescent="0.45">
      <c r="B29" s="37"/>
      <c r="C29" s="36">
        <v>34</v>
      </c>
      <c r="D29" s="68" t="s">
        <v>563</v>
      </c>
      <c r="E29" s="7">
        <v>100</v>
      </c>
      <c r="F29" s="7">
        <f t="shared" si="0"/>
        <v>1200</v>
      </c>
      <c r="G29" s="55"/>
      <c r="H29" s="56"/>
      <c r="I29" s="56"/>
      <c r="J29" s="56">
        <v>100</v>
      </c>
      <c r="K29" s="55"/>
      <c r="L29" s="55"/>
      <c r="M29" s="55"/>
      <c r="N29" s="55"/>
      <c r="O29" s="55"/>
      <c r="P29" s="55">
        <v>100</v>
      </c>
      <c r="Q29" s="55"/>
      <c r="R29" s="55"/>
      <c r="S29" s="55">
        <v>100</v>
      </c>
      <c r="T29" s="55"/>
      <c r="U29" s="63"/>
      <c r="V29" s="55"/>
      <c r="W29" s="55">
        <v>100</v>
      </c>
      <c r="X29" s="55"/>
      <c r="Y29" s="55"/>
      <c r="Z29" s="55"/>
      <c r="AA29" s="55"/>
      <c r="AB29" s="55">
        <v>100</v>
      </c>
      <c r="AC29" s="55"/>
      <c r="AD29" s="55"/>
      <c r="AE29" s="55">
        <v>100</v>
      </c>
      <c r="AF29" s="55"/>
      <c r="AG29" s="55"/>
      <c r="AH29" s="55"/>
      <c r="AI29" s="55"/>
      <c r="AJ29" s="55">
        <v>100</v>
      </c>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7">
        <f t="shared" si="1"/>
        <v>700</v>
      </c>
      <c r="BI29" s="7">
        <f t="shared" si="2"/>
        <v>500</v>
      </c>
      <c r="BQ29" s="52"/>
      <c r="BR29" s="52"/>
    </row>
    <row r="30" spans="2:70" hidden="1" x14ac:dyDescent="0.45">
      <c r="B30" s="37"/>
      <c r="C30" s="36">
        <v>8</v>
      </c>
      <c r="D30" s="68" t="s">
        <v>620</v>
      </c>
      <c r="E30" s="7"/>
      <c r="F30" s="7">
        <f t="shared" si="0"/>
        <v>0</v>
      </c>
      <c r="G30" s="55"/>
      <c r="H30" s="56"/>
      <c r="I30" s="56"/>
      <c r="J30" s="56"/>
      <c r="K30" s="55"/>
      <c r="L30" s="55"/>
      <c r="M30" s="55"/>
      <c r="N30" s="55"/>
      <c r="O30" s="55"/>
      <c r="P30" s="55"/>
      <c r="Q30" s="55"/>
      <c r="R30" s="55"/>
      <c r="S30" s="55"/>
      <c r="T30" s="55"/>
      <c r="U30" s="63"/>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7">
        <f t="shared" si="1"/>
        <v>0</v>
      </c>
      <c r="BI30" s="7">
        <f t="shared" si="2"/>
        <v>0</v>
      </c>
      <c r="BQ30" s="52"/>
      <c r="BR30" s="52"/>
    </row>
    <row r="31" spans="2:70" hidden="1" x14ac:dyDescent="0.45">
      <c r="B31" s="37"/>
      <c r="C31" s="36">
        <v>8</v>
      </c>
      <c r="D31" s="68" t="s">
        <v>54</v>
      </c>
      <c r="E31" s="7">
        <v>30</v>
      </c>
      <c r="F31" s="7">
        <f t="shared" si="0"/>
        <v>360</v>
      </c>
      <c r="G31" s="55"/>
      <c r="H31" s="56"/>
      <c r="I31" s="56"/>
      <c r="J31" s="56"/>
      <c r="K31" s="55"/>
      <c r="L31" s="55"/>
      <c r="M31" s="55"/>
      <c r="N31" s="55">
        <v>60</v>
      </c>
      <c r="O31" s="55"/>
      <c r="P31" s="55"/>
      <c r="Q31" s="55"/>
      <c r="R31" s="55"/>
      <c r="S31" s="55"/>
      <c r="T31" s="55"/>
      <c r="U31" s="55">
        <v>60</v>
      </c>
      <c r="V31" s="55"/>
      <c r="W31" s="55"/>
      <c r="X31" s="55"/>
      <c r="Y31" s="55"/>
      <c r="Z31" s="55"/>
      <c r="AA31" s="55">
        <v>60</v>
      </c>
      <c r="AB31" s="55"/>
      <c r="AC31" s="55"/>
      <c r="AD31" s="55"/>
      <c r="AE31" s="55"/>
      <c r="AF31" s="55"/>
      <c r="AG31" s="55"/>
      <c r="AH31" s="55">
        <v>30</v>
      </c>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7">
        <f t="shared" si="1"/>
        <v>210</v>
      </c>
      <c r="BI31" s="7">
        <f t="shared" si="2"/>
        <v>150</v>
      </c>
      <c r="BQ31" s="52"/>
      <c r="BR31" s="52"/>
    </row>
    <row r="32" spans="2:70" hidden="1" x14ac:dyDescent="0.45">
      <c r="B32" s="37"/>
      <c r="C32" s="36">
        <v>26</v>
      </c>
      <c r="D32" s="68" t="s">
        <v>109</v>
      </c>
      <c r="E32" s="7">
        <v>50</v>
      </c>
      <c r="F32" s="7">
        <f t="shared" si="0"/>
        <v>600</v>
      </c>
      <c r="G32" s="55"/>
      <c r="H32" s="56"/>
      <c r="I32" s="56"/>
      <c r="J32" s="56"/>
      <c r="K32" s="55"/>
      <c r="L32" s="55">
        <v>50</v>
      </c>
      <c r="M32" s="55"/>
      <c r="N32" s="55"/>
      <c r="O32" s="55"/>
      <c r="P32" s="55"/>
      <c r="Q32" s="55"/>
      <c r="R32" s="55"/>
      <c r="S32" s="55"/>
      <c r="T32" s="55"/>
      <c r="U32" s="55"/>
      <c r="V32" s="55"/>
      <c r="W32" s="55"/>
      <c r="X32" s="55">
        <v>50</v>
      </c>
      <c r="Y32" s="55"/>
      <c r="Z32" s="55">
        <v>50</v>
      </c>
      <c r="AA32" s="55"/>
      <c r="AB32" s="55">
        <v>50</v>
      </c>
      <c r="AC32" s="55"/>
      <c r="AD32" s="55">
        <v>50</v>
      </c>
      <c r="AE32" s="55"/>
      <c r="AF32" s="55">
        <v>50</v>
      </c>
      <c r="AG32" s="55"/>
      <c r="AH32" s="55"/>
      <c r="AI32" s="55"/>
      <c r="AJ32" s="55">
        <v>50</v>
      </c>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7">
        <f t="shared" si="1"/>
        <v>350</v>
      </c>
      <c r="BI32" s="7">
        <f t="shared" si="2"/>
        <v>250</v>
      </c>
      <c r="BQ32" s="52"/>
      <c r="BR32" s="52"/>
    </row>
    <row r="33" spans="2:75" hidden="1" x14ac:dyDescent="0.45">
      <c r="B33" s="37"/>
      <c r="C33" s="36">
        <v>36</v>
      </c>
      <c r="D33" s="68" t="s">
        <v>32</v>
      </c>
      <c r="E33" s="7">
        <v>50</v>
      </c>
      <c r="F33" s="7">
        <f t="shared" si="0"/>
        <v>600</v>
      </c>
      <c r="G33" s="55"/>
      <c r="H33" s="56"/>
      <c r="I33" s="56">
        <v>50</v>
      </c>
      <c r="J33" s="56"/>
      <c r="K33" s="55">
        <v>50</v>
      </c>
      <c r="L33" s="55"/>
      <c r="M33" s="55"/>
      <c r="N33" s="55"/>
      <c r="O33" s="55">
        <v>50</v>
      </c>
      <c r="P33" s="55"/>
      <c r="Q33" s="55"/>
      <c r="R33" s="55"/>
      <c r="S33" s="55"/>
      <c r="T33" s="55">
        <v>50</v>
      </c>
      <c r="U33" s="55"/>
      <c r="V33" s="55"/>
      <c r="W33" s="55"/>
      <c r="X33" s="55">
        <v>50</v>
      </c>
      <c r="Y33" s="55"/>
      <c r="Z33" s="55"/>
      <c r="AA33" s="55"/>
      <c r="AB33" s="55">
        <v>50</v>
      </c>
      <c r="AC33" s="55"/>
      <c r="AD33" s="55"/>
      <c r="AE33" s="55"/>
      <c r="AF33" s="55"/>
      <c r="AG33" s="55">
        <v>50</v>
      </c>
      <c r="AH33" s="55"/>
      <c r="AI33" s="55"/>
      <c r="AJ33" s="55"/>
      <c r="AK33" s="55">
        <v>50</v>
      </c>
      <c r="AL33" s="55"/>
      <c r="AM33" s="55"/>
      <c r="AN33" s="55"/>
      <c r="AO33" s="55"/>
      <c r="AP33" s="55"/>
      <c r="AQ33" s="55"/>
      <c r="AR33" s="55"/>
      <c r="AS33" s="55"/>
      <c r="AT33" s="55"/>
      <c r="AU33" s="55"/>
      <c r="AV33" s="55"/>
      <c r="AW33" s="55"/>
      <c r="AX33" s="55"/>
      <c r="AY33" s="55"/>
      <c r="AZ33" s="55"/>
      <c r="BA33" s="55"/>
      <c r="BB33" s="55"/>
      <c r="BC33" s="55"/>
      <c r="BD33" s="55"/>
      <c r="BE33" s="55"/>
      <c r="BF33" s="55"/>
      <c r="BG33" s="55"/>
      <c r="BH33" s="7">
        <f t="shared" si="1"/>
        <v>400</v>
      </c>
      <c r="BI33" s="7">
        <f t="shared" si="2"/>
        <v>200</v>
      </c>
      <c r="BJ33" s="62"/>
      <c r="BQ33" s="52"/>
      <c r="BR33" s="52"/>
    </row>
    <row r="34" spans="2:75" hidden="1" x14ac:dyDescent="0.45">
      <c r="B34" s="37"/>
      <c r="C34" s="36">
        <v>37</v>
      </c>
      <c r="D34" s="68" t="s">
        <v>75</v>
      </c>
      <c r="E34" s="7">
        <v>30</v>
      </c>
      <c r="F34" s="7">
        <f t="shared" si="0"/>
        <v>360</v>
      </c>
      <c r="G34" s="55"/>
      <c r="H34" s="56"/>
      <c r="I34" s="56">
        <v>30</v>
      </c>
      <c r="J34" s="56"/>
      <c r="K34" s="55"/>
      <c r="L34" s="55"/>
      <c r="M34" s="55"/>
      <c r="N34" s="55">
        <v>30</v>
      </c>
      <c r="O34" s="55"/>
      <c r="P34" s="55"/>
      <c r="Q34" s="55">
        <v>30</v>
      </c>
      <c r="R34" s="55"/>
      <c r="S34" s="55"/>
      <c r="T34" s="55"/>
      <c r="U34" s="55"/>
      <c r="V34" s="55">
        <v>30</v>
      </c>
      <c r="W34" s="55"/>
      <c r="X34" s="55"/>
      <c r="Y34" s="55"/>
      <c r="Z34" s="55">
        <v>30</v>
      </c>
      <c r="AA34" s="55"/>
      <c r="AB34" s="55"/>
      <c r="AC34" s="55"/>
      <c r="AD34" s="55"/>
      <c r="AE34" s="55">
        <v>30</v>
      </c>
      <c r="AF34" s="55"/>
      <c r="AG34" s="55"/>
      <c r="AH34" s="55"/>
      <c r="AI34" s="55">
        <v>30</v>
      </c>
      <c r="AJ34" s="55"/>
      <c r="AK34" s="55"/>
      <c r="AL34" s="55"/>
      <c r="AM34" s="55">
        <v>30</v>
      </c>
      <c r="AN34" s="55"/>
      <c r="AO34" s="55"/>
      <c r="AP34" s="55"/>
      <c r="AQ34" s="55"/>
      <c r="AR34" s="55"/>
      <c r="AS34" s="55"/>
      <c r="AT34" s="55"/>
      <c r="AU34" s="55"/>
      <c r="AV34" s="55"/>
      <c r="AW34" s="55"/>
      <c r="AX34" s="55"/>
      <c r="AY34" s="55"/>
      <c r="AZ34" s="55"/>
      <c r="BA34" s="55"/>
      <c r="BB34" s="55"/>
      <c r="BC34" s="55"/>
      <c r="BD34" s="55"/>
      <c r="BE34" s="55"/>
      <c r="BF34" s="55"/>
      <c r="BG34" s="55"/>
      <c r="BH34" s="7">
        <f t="shared" si="1"/>
        <v>240</v>
      </c>
      <c r="BI34" s="7">
        <f t="shared" si="2"/>
        <v>120</v>
      </c>
      <c r="BJ34" s="62"/>
      <c r="BQ34" s="52"/>
      <c r="BR34" s="52"/>
    </row>
    <row r="35" spans="2:75" hidden="1" x14ac:dyDescent="0.45">
      <c r="B35" s="37"/>
      <c r="C35" s="36">
        <v>13</v>
      </c>
      <c r="D35" s="68" t="s">
        <v>247</v>
      </c>
      <c r="E35" s="7">
        <v>50</v>
      </c>
      <c r="F35" s="7">
        <f t="shared" si="0"/>
        <v>600</v>
      </c>
      <c r="G35" s="55">
        <v>50</v>
      </c>
      <c r="H35" s="56"/>
      <c r="I35" s="56"/>
      <c r="J35" s="56"/>
      <c r="K35" s="55">
        <v>50</v>
      </c>
      <c r="L35" s="55"/>
      <c r="M35" s="55"/>
      <c r="N35" s="55"/>
      <c r="O35" s="55"/>
      <c r="P35" s="55">
        <v>50</v>
      </c>
      <c r="Q35" s="55"/>
      <c r="R35" s="55"/>
      <c r="S35" s="55">
        <v>50</v>
      </c>
      <c r="T35" s="55"/>
      <c r="U35" s="63"/>
      <c r="V35" s="55"/>
      <c r="W35" s="55"/>
      <c r="X35" s="55"/>
      <c r="Y35" s="55">
        <v>50</v>
      </c>
      <c r="Z35" s="55"/>
      <c r="AA35" s="55"/>
      <c r="AB35" s="55"/>
      <c r="AC35" s="55">
        <v>50</v>
      </c>
      <c r="AD35" s="55"/>
      <c r="AE35" s="55"/>
      <c r="AF35" s="55"/>
      <c r="AG35" s="55">
        <v>50</v>
      </c>
      <c r="AH35" s="55"/>
      <c r="AI35" s="55"/>
      <c r="AJ35" s="55"/>
      <c r="AK35" s="55">
        <v>50</v>
      </c>
      <c r="AL35" s="55"/>
      <c r="AM35" s="55"/>
      <c r="AN35" s="55"/>
      <c r="AO35" s="55"/>
      <c r="AP35" s="55"/>
      <c r="AQ35" s="55"/>
      <c r="AR35" s="55"/>
      <c r="AS35" s="55"/>
      <c r="AT35" s="55"/>
      <c r="AU35" s="55"/>
      <c r="AV35" s="55"/>
      <c r="AW35" s="55"/>
      <c r="AX35" s="55"/>
      <c r="AY35" s="55"/>
      <c r="AZ35" s="55"/>
      <c r="BA35" s="55"/>
      <c r="BB35" s="55"/>
      <c r="BC35" s="55"/>
      <c r="BD35" s="55"/>
      <c r="BE35" s="55"/>
      <c r="BF35" s="55"/>
      <c r="BG35" s="55"/>
      <c r="BH35" s="7">
        <f t="shared" si="1"/>
        <v>400</v>
      </c>
      <c r="BI35" s="7">
        <f t="shared" si="2"/>
        <v>200</v>
      </c>
      <c r="BQ35" s="52"/>
      <c r="BR35" s="52"/>
    </row>
    <row r="36" spans="2:75" hidden="1" x14ac:dyDescent="0.45">
      <c r="B36" s="37"/>
      <c r="C36" s="36">
        <v>34</v>
      </c>
      <c r="D36" s="68" t="s">
        <v>267</v>
      </c>
      <c r="E36" s="7">
        <v>50</v>
      </c>
      <c r="F36" s="7">
        <f t="shared" si="0"/>
        <v>600</v>
      </c>
      <c r="G36" s="55"/>
      <c r="H36" s="56">
        <v>50</v>
      </c>
      <c r="I36" s="56"/>
      <c r="J36" s="56"/>
      <c r="K36" s="55"/>
      <c r="L36" s="55">
        <v>50</v>
      </c>
      <c r="M36" s="55"/>
      <c r="N36" s="55"/>
      <c r="O36" s="55"/>
      <c r="P36" s="55"/>
      <c r="Q36" s="55"/>
      <c r="R36" s="55"/>
      <c r="S36" s="55"/>
      <c r="T36" s="55"/>
      <c r="U36" s="55">
        <v>100</v>
      </c>
      <c r="V36" s="55"/>
      <c r="W36" s="55"/>
      <c r="X36" s="55"/>
      <c r="Y36" s="55">
        <v>50</v>
      </c>
      <c r="Z36" s="55"/>
      <c r="AA36" s="55"/>
      <c r="AB36" s="55"/>
      <c r="AC36" s="55"/>
      <c r="AD36" s="55">
        <v>50</v>
      </c>
      <c r="AE36" s="55"/>
      <c r="AF36" s="55"/>
      <c r="AG36" s="55"/>
      <c r="AH36" s="55"/>
      <c r="AI36" s="55">
        <v>50</v>
      </c>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7">
        <f t="shared" si="1"/>
        <v>350</v>
      </c>
      <c r="BI36" s="7">
        <f t="shared" si="2"/>
        <v>250</v>
      </c>
      <c r="BQ36" s="52"/>
      <c r="BR36" s="52"/>
    </row>
    <row r="37" spans="2:75" hidden="1" x14ac:dyDescent="0.45">
      <c r="B37" s="37"/>
      <c r="C37" s="36">
        <v>27</v>
      </c>
      <c r="D37" s="68" t="s">
        <v>1027</v>
      </c>
      <c r="E37" s="7">
        <v>50</v>
      </c>
      <c r="F37" s="7">
        <f t="shared" si="0"/>
        <v>600</v>
      </c>
      <c r="G37" s="55"/>
      <c r="H37" s="56"/>
      <c r="I37" s="56">
        <v>50</v>
      </c>
      <c r="J37" s="56"/>
      <c r="K37" s="55"/>
      <c r="L37" s="55"/>
      <c r="M37" s="55">
        <v>100</v>
      </c>
      <c r="N37" s="55"/>
      <c r="O37" s="55"/>
      <c r="P37" s="55"/>
      <c r="Q37" s="55"/>
      <c r="R37" s="55"/>
      <c r="S37" s="55"/>
      <c r="T37" s="55"/>
      <c r="U37" s="55"/>
      <c r="V37" s="55">
        <v>50</v>
      </c>
      <c r="W37" s="55"/>
      <c r="X37" s="55"/>
      <c r="Y37" s="55"/>
      <c r="Z37" s="55">
        <v>50</v>
      </c>
      <c r="AA37" s="55"/>
      <c r="AB37" s="55"/>
      <c r="AC37" s="55"/>
      <c r="AD37" s="55">
        <v>50</v>
      </c>
      <c r="AE37" s="55"/>
      <c r="AF37" s="55"/>
      <c r="AG37" s="55"/>
      <c r="AH37" s="55">
        <v>50</v>
      </c>
      <c r="AI37" s="55"/>
      <c r="AJ37" s="55"/>
      <c r="AK37" s="55">
        <v>50</v>
      </c>
      <c r="AL37" s="55"/>
      <c r="AM37" s="55"/>
      <c r="AN37" s="55"/>
      <c r="AO37" s="55"/>
      <c r="AP37" s="55"/>
      <c r="AQ37" s="55"/>
      <c r="AR37" s="55"/>
      <c r="AS37" s="55"/>
      <c r="AT37" s="55"/>
      <c r="AU37" s="55"/>
      <c r="AV37" s="55"/>
      <c r="AW37" s="55"/>
      <c r="AX37" s="55"/>
      <c r="AY37" s="55"/>
      <c r="AZ37" s="55"/>
      <c r="BA37" s="55"/>
      <c r="BB37" s="55"/>
      <c r="BC37" s="55"/>
      <c r="BD37" s="55"/>
      <c r="BE37" s="55"/>
      <c r="BF37" s="55"/>
      <c r="BG37" s="55"/>
      <c r="BH37" s="7">
        <f t="shared" ref="BH37:BH68" si="3">SUM(G37:BG37)</f>
        <v>400</v>
      </c>
      <c r="BI37" s="7">
        <f t="shared" si="2"/>
        <v>200</v>
      </c>
      <c r="BQ37" s="52"/>
      <c r="BR37" s="52"/>
    </row>
    <row r="38" spans="2:75" hidden="1" x14ac:dyDescent="0.45">
      <c r="B38" s="37"/>
      <c r="C38" s="36">
        <v>1</v>
      </c>
      <c r="D38" s="68" t="s">
        <v>413</v>
      </c>
      <c r="E38" s="7">
        <v>50</v>
      </c>
      <c r="F38" s="7">
        <f t="shared" si="0"/>
        <v>600</v>
      </c>
      <c r="G38" s="55"/>
      <c r="H38" s="56"/>
      <c r="I38" s="56">
        <v>50</v>
      </c>
      <c r="J38" s="56">
        <v>50</v>
      </c>
      <c r="K38" s="55"/>
      <c r="L38" s="55"/>
      <c r="M38" s="55"/>
      <c r="N38" s="55"/>
      <c r="O38" s="55">
        <v>50</v>
      </c>
      <c r="P38" s="55"/>
      <c r="Q38" s="55"/>
      <c r="R38" s="55"/>
      <c r="S38" s="55">
        <v>50</v>
      </c>
      <c r="T38" s="55"/>
      <c r="U38" s="55"/>
      <c r="V38" s="55"/>
      <c r="W38" s="55">
        <v>50</v>
      </c>
      <c r="X38" s="55"/>
      <c r="Y38" s="55"/>
      <c r="Z38" s="55"/>
      <c r="AA38" s="55"/>
      <c r="AB38" s="55"/>
      <c r="AC38" s="55">
        <v>50</v>
      </c>
      <c r="AD38" s="55"/>
      <c r="AE38" s="55"/>
      <c r="AF38" s="55">
        <v>50</v>
      </c>
      <c r="AG38" s="55"/>
      <c r="AH38" s="55"/>
      <c r="AI38" s="55"/>
      <c r="AJ38" s="55">
        <v>50</v>
      </c>
      <c r="AK38" s="55"/>
      <c r="AL38" s="63"/>
      <c r="AM38" s="55"/>
      <c r="AN38" s="55"/>
      <c r="AO38" s="55"/>
      <c r="AP38" s="55"/>
      <c r="AQ38" s="55"/>
      <c r="AR38" s="55"/>
      <c r="AS38" s="55"/>
      <c r="AT38" s="55"/>
      <c r="AU38" s="55"/>
      <c r="AV38" s="55"/>
      <c r="AW38" s="55"/>
      <c r="AX38" s="55"/>
      <c r="AY38" s="55"/>
      <c r="AZ38" s="55"/>
      <c r="BA38" s="55"/>
      <c r="BB38" s="55"/>
      <c r="BC38" s="55"/>
      <c r="BD38" s="55"/>
      <c r="BE38" s="55"/>
      <c r="BF38" s="55"/>
      <c r="BG38" s="55"/>
      <c r="BH38" s="7">
        <f t="shared" si="3"/>
        <v>400</v>
      </c>
      <c r="BI38" s="7">
        <f t="shared" si="2"/>
        <v>200</v>
      </c>
      <c r="BQ38" s="52"/>
      <c r="BR38" s="52"/>
      <c r="BW38" s="53"/>
    </row>
    <row r="39" spans="2:75" hidden="1" x14ac:dyDescent="0.45">
      <c r="B39" s="37"/>
      <c r="C39" s="36">
        <v>26</v>
      </c>
      <c r="D39" s="68" t="s">
        <v>914</v>
      </c>
      <c r="E39" s="7">
        <v>50</v>
      </c>
      <c r="F39" s="7">
        <f t="shared" si="0"/>
        <v>600</v>
      </c>
      <c r="G39" s="55"/>
      <c r="H39" s="56"/>
      <c r="I39" s="56"/>
      <c r="J39" s="56"/>
      <c r="K39" s="55">
        <v>50</v>
      </c>
      <c r="L39" s="55"/>
      <c r="M39" s="55"/>
      <c r="N39" s="55"/>
      <c r="O39" s="55"/>
      <c r="P39" s="55"/>
      <c r="Q39" s="55"/>
      <c r="R39" s="55">
        <v>50</v>
      </c>
      <c r="S39" s="55"/>
      <c r="T39" s="55">
        <v>50</v>
      </c>
      <c r="U39" s="55"/>
      <c r="V39" s="55"/>
      <c r="W39" s="55"/>
      <c r="X39" s="55">
        <v>50</v>
      </c>
      <c r="Y39" s="55"/>
      <c r="Z39" s="55"/>
      <c r="AA39" s="55"/>
      <c r="AB39" s="55">
        <v>50</v>
      </c>
      <c r="AC39" s="55"/>
      <c r="AD39" s="55"/>
      <c r="AE39" s="55"/>
      <c r="AF39" s="55"/>
      <c r="AG39" s="55"/>
      <c r="AH39" s="55"/>
      <c r="AI39" s="55"/>
      <c r="AJ39" s="55"/>
      <c r="AK39" s="55"/>
      <c r="AL39" s="55">
        <v>100</v>
      </c>
      <c r="AM39" s="55"/>
      <c r="AN39" s="55"/>
      <c r="AO39" s="55"/>
      <c r="AP39" s="55"/>
      <c r="AQ39" s="55"/>
      <c r="AR39" s="55"/>
      <c r="AS39" s="55"/>
      <c r="AT39" s="55"/>
      <c r="AU39" s="55"/>
      <c r="AV39" s="55"/>
      <c r="AW39" s="55"/>
      <c r="AX39" s="55"/>
      <c r="AY39" s="55"/>
      <c r="AZ39" s="55"/>
      <c r="BA39" s="55"/>
      <c r="BB39" s="55"/>
      <c r="BC39" s="55"/>
      <c r="BD39" s="55"/>
      <c r="BE39" s="55"/>
      <c r="BF39" s="55"/>
      <c r="BG39" s="55"/>
      <c r="BH39" s="7">
        <f t="shared" si="3"/>
        <v>350</v>
      </c>
      <c r="BI39" s="7">
        <f t="shared" si="2"/>
        <v>250</v>
      </c>
      <c r="BQ39" s="52"/>
      <c r="BR39" s="52"/>
    </row>
    <row r="40" spans="2:75" hidden="1" x14ac:dyDescent="0.45">
      <c r="B40" s="37"/>
      <c r="C40" s="36">
        <v>30</v>
      </c>
      <c r="D40" s="68" t="s">
        <v>623</v>
      </c>
      <c r="E40" s="7">
        <v>50</v>
      </c>
      <c r="F40" s="7">
        <f t="shared" si="0"/>
        <v>600</v>
      </c>
      <c r="G40" s="55"/>
      <c r="H40" s="56"/>
      <c r="I40" s="56"/>
      <c r="J40" s="56">
        <v>50</v>
      </c>
      <c r="K40" s="55"/>
      <c r="L40" s="55"/>
      <c r="M40" s="55"/>
      <c r="N40" s="55"/>
      <c r="O40" s="55">
        <v>50</v>
      </c>
      <c r="P40" s="55"/>
      <c r="Q40" s="55"/>
      <c r="R40" s="55"/>
      <c r="S40" s="55">
        <v>50</v>
      </c>
      <c r="T40" s="55"/>
      <c r="U40" s="55"/>
      <c r="V40" s="55"/>
      <c r="W40" s="55">
        <v>50</v>
      </c>
      <c r="X40" s="55"/>
      <c r="Y40" s="55"/>
      <c r="Z40" s="55"/>
      <c r="AA40" s="55"/>
      <c r="AB40" s="55">
        <v>50</v>
      </c>
      <c r="AC40" s="55"/>
      <c r="AD40" s="55"/>
      <c r="AE40" s="55"/>
      <c r="AF40" s="55">
        <v>50</v>
      </c>
      <c r="AG40" s="55"/>
      <c r="AH40" s="55"/>
      <c r="AI40" s="55"/>
      <c r="AJ40" s="55"/>
      <c r="AK40" s="55">
        <v>50</v>
      </c>
      <c r="AL40" s="55"/>
      <c r="AM40" s="55"/>
      <c r="AN40" s="55"/>
      <c r="AO40" s="55"/>
      <c r="AP40" s="55"/>
      <c r="AQ40" s="55"/>
      <c r="AR40" s="55"/>
      <c r="AS40" s="55"/>
      <c r="AT40" s="55"/>
      <c r="AU40" s="55"/>
      <c r="AV40" s="55"/>
      <c r="AW40" s="55"/>
      <c r="AX40" s="55"/>
      <c r="AY40" s="55"/>
      <c r="AZ40" s="55"/>
      <c r="BA40" s="55"/>
      <c r="BB40" s="55"/>
      <c r="BC40" s="55"/>
      <c r="BD40" s="55"/>
      <c r="BE40" s="55"/>
      <c r="BF40" s="55"/>
      <c r="BG40" s="55"/>
      <c r="BH40" s="7">
        <f t="shared" si="3"/>
        <v>350</v>
      </c>
      <c r="BI40" s="7">
        <f t="shared" si="2"/>
        <v>250</v>
      </c>
      <c r="BQ40" s="52"/>
      <c r="BR40" s="52"/>
    </row>
    <row r="41" spans="2:75" hidden="1" x14ac:dyDescent="0.45">
      <c r="B41" s="37"/>
      <c r="C41" s="36">
        <v>8</v>
      </c>
      <c r="D41" s="68" t="s">
        <v>60</v>
      </c>
      <c r="E41" s="7">
        <v>50</v>
      </c>
      <c r="F41" s="7">
        <f t="shared" si="0"/>
        <v>600</v>
      </c>
      <c r="G41" s="55"/>
      <c r="H41" s="56"/>
      <c r="I41" s="56">
        <v>50</v>
      </c>
      <c r="J41" s="56"/>
      <c r="K41" s="55"/>
      <c r="L41" s="55"/>
      <c r="M41" s="55"/>
      <c r="N41" s="55">
        <v>50</v>
      </c>
      <c r="O41" s="55"/>
      <c r="P41" s="55"/>
      <c r="Q41" s="55"/>
      <c r="R41" s="55">
        <v>50</v>
      </c>
      <c r="S41" s="55"/>
      <c r="T41" s="55"/>
      <c r="U41" s="63"/>
      <c r="V41" s="55">
        <v>50</v>
      </c>
      <c r="W41" s="55"/>
      <c r="X41" s="55"/>
      <c r="Y41" s="55"/>
      <c r="Z41" s="55"/>
      <c r="AA41" s="55">
        <v>50</v>
      </c>
      <c r="AB41" s="55"/>
      <c r="AC41" s="55"/>
      <c r="AD41" s="55"/>
      <c r="AE41" s="55"/>
      <c r="AF41" s="55">
        <v>50</v>
      </c>
      <c r="AG41" s="55"/>
      <c r="AH41" s="55"/>
      <c r="AI41" s="55"/>
      <c r="AJ41" s="55">
        <v>50</v>
      </c>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7">
        <f t="shared" si="3"/>
        <v>350</v>
      </c>
      <c r="BI41" s="7">
        <f t="shared" si="2"/>
        <v>250</v>
      </c>
      <c r="BQ41" s="52"/>
      <c r="BR41" s="52"/>
    </row>
    <row r="42" spans="2:75" hidden="1" x14ac:dyDescent="0.45">
      <c r="B42" s="37"/>
      <c r="C42" s="36">
        <v>8</v>
      </c>
      <c r="D42" s="68" t="s">
        <v>595</v>
      </c>
      <c r="E42" s="7">
        <v>50</v>
      </c>
      <c r="F42" s="7">
        <f t="shared" si="0"/>
        <v>600</v>
      </c>
      <c r="G42" s="55"/>
      <c r="H42" s="56"/>
      <c r="I42" s="56">
        <v>50</v>
      </c>
      <c r="J42" s="56"/>
      <c r="K42" s="55"/>
      <c r="L42" s="55"/>
      <c r="M42" s="55"/>
      <c r="N42" s="55"/>
      <c r="O42" s="55">
        <v>50</v>
      </c>
      <c r="P42" s="55"/>
      <c r="Q42" s="55"/>
      <c r="R42" s="55"/>
      <c r="S42" s="55">
        <v>50</v>
      </c>
      <c r="T42" s="55"/>
      <c r="U42" s="55"/>
      <c r="V42" s="55"/>
      <c r="W42" s="55">
        <v>50</v>
      </c>
      <c r="X42" s="55"/>
      <c r="Y42" s="55"/>
      <c r="Z42" s="55"/>
      <c r="AA42" s="55">
        <v>50</v>
      </c>
      <c r="AB42" s="55"/>
      <c r="AC42" s="55"/>
      <c r="AD42" s="55"/>
      <c r="AE42" s="55"/>
      <c r="AF42" s="55">
        <v>50</v>
      </c>
      <c r="AG42" s="55"/>
      <c r="AH42" s="55"/>
      <c r="AI42" s="55"/>
      <c r="AJ42" s="55"/>
      <c r="AK42" s="55"/>
      <c r="AL42" s="55">
        <v>50</v>
      </c>
      <c r="AM42" s="55"/>
      <c r="AN42" s="55"/>
      <c r="AO42" s="55"/>
      <c r="AP42" s="55"/>
      <c r="AQ42" s="55"/>
      <c r="AR42" s="55"/>
      <c r="AS42" s="55"/>
      <c r="AT42" s="55"/>
      <c r="AU42" s="55"/>
      <c r="AV42" s="55"/>
      <c r="AW42" s="55"/>
      <c r="AX42" s="55"/>
      <c r="AY42" s="55"/>
      <c r="AZ42" s="55"/>
      <c r="BA42" s="55"/>
      <c r="BB42" s="55"/>
      <c r="BC42" s="55"/>
      <c r="BD42" s="55"/>
      <c r="BE42" s="55"/>
      <c r="BF42" s="55"/>
      <c r="BG42" s="55"/>
      <c r="BH42" s="7">
        <f t="shared" si="3"/>
        <v>350</v>
      </c>
      <c r="BI42" s="7">
        <f t="shared" si="2"/>
        <v>250</v>
      </c>
      <c r="BQ42" s="52"/>
      <c r="BR42" s="52"/>
    </row>
    <row r="43" spans="2:75" hidden="1" x14ac:dyDescent="0.45">
      <c r="B43" s="37"/>
      <c r="C43" s="36">
        <v>21</v>
      </c>
      <c r="D43" s="68" t="s">
        <v>912</v>
      </c>
      <c r="E43" s="7">
        <v>50</v>
      </c>
      <c r="F43" s="7">
        <f t="shared" si="0"/>
        <v>600</v>
      </c>
      <c r="G43" s="55"/>
      <c r="H43" s="56"/>
      <c r="I43" s="56">
        <v>50</v>
      </c>
      <c r="J43" s="56">
        <v>50</v>
      </c>
      <c r="K43" s="55"/>
      <c r="L43" s="55"/>
      <c r="M43" s="55"/>
      <c r="N43" s="55"/>
      <c r="O43" s="55"/>
      <c r="P43" s="55">
        <v>50</v>
      </c>
      <c r="Q43" s="55"/>
      <c r="R43" s="55"/>
      <c r="S43" s="55">
        <v>50</v>
      </c>
      <c r="T43" s="55"/>
      <c r="U43" s="55"/>
      <c r="V43" s="55">
        <v>50</v>
      </c>
      <c r="W43" s="55"/>
      <c r="X43" s="55"/>
      <c r="Y43" s="55"/>
      <c r="Z43" s="55"/>
      <c r="AA43" s="55">
        <v>50</v>
      </c>
      <c r="AB43" s="55"/>
      <c r="AC43" s="55"/>
      <c r="AD43" s="55"/>
      <c r="AE43" s="55">
        <v>50</v>
      </c>
      <c r="AF43" s="55"/>
      <c r="AG43" s="55"/>
      <c r="AH43" s="55"/>
      <c r="AI43" s="55">
        <v>50</v>
      </c>
      <c r="AJ43" s="55"/>
      <c r="AK43" s="55"/>
      <c r="AL43" s="55"/>
      <c r="AM43" s="55">
        <v>50</v>
      </c>
      <c r="AN43" s="55"/>
      <c r="AO43" s="55"/>
      <c r="AP43" s="55"/>
      <c r="AQ43" s="55"/>
      <c r="AR43" s="55"/>
      <c r="AS43" s="55"/>
      <c r="AT43" s="55"/>
      <c r="AU43" s="55"/>
      <c r="AV43" s="55"/>
      <c r="AW43" s="55"/>
      <c r="AX43" s="55"/>
      <c r="AY43" s="55"/>
      <c r="AZ43" s="55"/>
      <c r="BA43" s="55"/>
      <c r="BB43" s="55"/>
      <c r="BC43" s="55"/>
      <c r="BD43" s="55"/>
      <c r="BE43" s="55"/>
      <c r="BF43" s="55"/>
      <c r="BG43" s="55"/>
      <c r="BH43" s="7">
        <f t="shared" si="3"/>
        <v>450</v>
      </c>
      <c r="BI43" s="7">
        <f t="shared" si="2"/>
        <v>150</v>
      </c>
      <c r="BQ43" s="52"/>
      <c r="BR43" s="52"/>
    </row>
    <row r="44" spans="2:75" hidden="1" x14ac:dyDescent="0.45">
      <c r="B44" s="37"/>
      <c r="C44" s="36">
        <v>21</v>
      </c>
      <c r="D44" s="68" t="s">
        <v>694</v>
      </c>
      <c r="E44" s="7"/>
      <c r="F44" s="7">
        <f t="shared" si="0"/>
        <v>0</v>
      </c>
      <c r="G44" s="55"/>
      <c r="H44" s="56"/>
      <c r="I44" s="56"/>
      <c r="J44" s="56"/>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7">
        <f t="shared" si="3"/>
        <v>0</v>
      </c>
      <c r="BI44" s="7">
        <f t="shared" si="2"/>
        <v>0</v>
      </c>
      <c r="BJ44" s="62"/>
      <c r="BQ44" s="52"/>
      <c r="BR44" s="52"/>
    </row>
    <row r="45" spans="2:75" hidden="1" x14ac:dyDescent="0.45">
      <c r="B45" s="37"/>
      <c r="C45" s="36">
        <v>16</v>
      </c>
      <c r="D45" s="68" t="s">
        <v>695</v>
      </c>
      <c r="E45" s="7">
        <v>30</v>
      </c>
      <c r="F45" s="7">
        <f t="shared" si="0"/>
        <v>360</v>
      </c>
      <c r="G45" s="55"/>
      <c r="H45" s="56"/>
      <c r="I45" s="56"/>
      <c r="J45" s="56">
        <v>30</v>
      </c>
      <c r="K45" s="55"/>
      <c r="L45" s="55"/>
      <c r="M45" s="55"/>
      <c r="N45" s="55"/>
      <c r="O45" s="55">
        <v>30</v>
      </c>
      <c r="P45" s="55"/>
      <c r="Q45" s="55"/>
      <c r="R45" s="55"/>
      <c r="S45" s="55"/>
      <c r="T45" s="55"/>
      <c r="U45" s="55"/>
      <c r="V45" s="55"/>
      <c r="W45" s="55"/>
      <c r="X45" s="55">
        <v>30</v>
      </c>
      <c r="Y45" s="55"/>
      <c r="Z45" s="55"/>
      <c r="AA45" s="55"/>
      <c r="AB45" s="55">
        <v>60</v>
      </c>
      <c r="AC45" s="55"/>
      <c r="AD45" s="55"/>
      <c r="AE45" s="55"/>
      <c r="AF45" s="55"/>
      <c r="AG45" s="55"/>
      <c r="AH45" s="55"/>
      <c r="AI45" s="55"/>
      <c r="AJ45" s="55"/>
      <c r="AK45" s="55"/>
      <c r="AL45" s="55"/>
      <c r="AM45" s="55">
        <v>90</v>
      </c>
      <c r="AN45" s="55"/>
      <c r="AO45" s="55"/>
      <c r="AP45" s="55"/>
      <c r="AQ45" s="55"/>
      <c r="AR45" s="55"/>
      <c r="AS45" s="55"/>
      <c r="AT45" s="55"/>
      <c r="AU45" s="55"/>
      <c r="AV45" s="55"/>
      <c r="AW45" s="55"/>
      <c r="AX45" s="55"/>
      <c r="AY45" s="55"/>
      <c r="AZ45" s="55"/>
      <c r="BA45" s="55"/>
      <c r="BB45" s="55"/>
      <c r="BC45" s="55"/>
      <c r="BD45" s="55"/>
      <c r="BE45" s="55"/>
      <c r="BF45" s="55"/>
      <c r="BG45" s="55"/>
      <c r="BH45" s="7">
        <f t="shared" si="3"/>
        <v>240</v>
      </c>
      <c r="BI45" s="7">
        <f t="shared" si="2"/>
        <v>120</v>
      </c>
      <c r="BQ45" s="52"/>
      <c r="BR45" s="52"/>
    </row>
    <row r="46" spans="2:75" hidden="1" x14ac:dyDescent="0.45">
      <c r="B46" s="37"/>
      <c r="C46" s="36">
        <v>12</v>
      </c>
      <c r="D46" s="68" t="s">
        <v>236</v>
      </c>
      <c r="E46" s="7">
        <v>50</v>
      </c>
      <c r="F46" s="7">
        <f t="shared" si="0"/>
        <v>600</v>
      </c>
      <c r="G46" s="55"/>
      <c r="H46" s="56"/>
      <c r="I46" s="56"/>
      <c r="J46" s="56">
        <v>50</v>
      </c>
      <c r="K46" s="55"/>
      <c r="L46" s="55"/>
      <c r="M46" s="55"/>
      <c r="N46" s="55"/>
      <c r="O46" s="55"/>
      <c r="P46" s="55">
        <v>50</v>
      </c>
      <c r="Q46" s="55"/>
      <c r="R46" s="55"/>
      <c r="S46" s="55"/>
      <c r="T46" s="55"/>
      <c r="U46" s="55"/>
      <c r="V46" s="55"/>
      <c r="W46" s="55">
        <v>50</v>
      </c>
      <c r="X46" s="55"/>
      <c r="Y46" s="55"/>
      <c r="Z46" s="55"/>
      <c r="AA46" s="55"/>
      <c r="AB46" s="55">
        <v>50</v>
      </c>
      <c r="AC46" s="55"/>
      <c r="AD46" s="55"/>
      <c r="AE46" s="55"/>
      <c r="AF46" s="55">
        <v>50</v>
      </c>
      <c r="AG46" s="55"/>
      <c r="AH46" s="55"/>
      <c r="AI46" s="55"/>
      <c r="AJ46" s="55">
        <v>50</v>
      </c>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7">
        <f t="shared" si="3"/>
        <v>300</v>
      </c>
      <c r="BI46" s="7">
        <f t="shared" si="2"/>
        <v>300</v>
      </c>
      <c r="BQ46" s="52"/>
      <c r="BR46" s="52"/>
    </row>
    <row r="47" spans="2:75" hidden="1" x14ac:dyDescent="0.45">
      <c r="B47" s="37"/>
      <c r="C47" s="36">
        <v>15</v>
      </c>
      <c r="D47" s="68" t="s">
        <v>1030</v>
      </c>
      <c r="E47" s="7">
        <v>50</v>
      </c>
      <c r="F47" s="7">
        <f t="shared" si="0"/>
        <v>600</v>
      </c>
      <c r="G47" s="55"/>
      <c r="H47" s="56"/>
      <c r="I47" s="56"/>
      <c r="J47" s="56">
        <v>50</v>
      </c>
      <c r="K47" s="55"/>
      <c r="L47" s="55"/>
      <c r="M47" s="55">
        <v>50</v>
      </c>
      <c r="N47" s="55"/>
      <c r="O47" s="55"/>
      <c r="P47" s="55"/>
      <c r="Q47" s="55"/>
      <c r="R47" s="55">
        <v>50</v>
      </c>
      <c r="S47" s="55"/>
      <c r="T47" s="55"/>
      <c r="U47" s="55">
        <v>50</v>
      </c>
      <c r="V47" s="55"/>
      <c r="W47" s="55"/>
      <c r="X47" s="55"/>
      <c r="Y47" s="55">
        <v>50</v>
      </c>
      <c r="Z47" s="55"/>
      <c r="AA47" s="55"/>
      <c r="AB47" s="55"/>
      <c r="AC47" s="55">
        <v>50</v>
      </c>
      <c r="AD47" s="55"/>
      <c r="AE47" s="55"/>
      <c r="AF47" s="55"/>
      <c r="AG47" s="55"/>
      <c r="AH47" s="55">
        <v>50</v>
      </c>
      <c r="AI47" s="55"/>
      <c r="AJ47" s="55"/>
      <c r="AK47" s="55">
        <v>50</v>
      </c>
      <c r="AL47" s="55"/>
      <c r="AM47" s="55"/>
      <c r="AN47" s="55"/>
      <c r="AO47" s="55"/>
      <c r="AP47" s="55"/>
      <c r="AQ47" s="55"/>
      <c r="AR47" s="55"/>
      <c r="AS47" s="55"/>
      <c r="AT47" s="55"/>
      <c r="AU47" s="55"/>
      <c r="AV47" s="55"/>
      <c r="AW47" s="55"/>
      <c r="AX47" s="55"/>
      <c r="AY47" s="55"/>
      <c r="AZ47" s="55"/>
      <c r="BA47" s="55"/>
      <c r="BB47" s="55"/>
      <c r="BC47" s="55"/>
      <c r="BD47" s="55"/>
      <c r="BE47" s="55"/>
      <c r="BF47" s="55"/>
      <c r="BG47" s="55"/>
      <c r="BH47" s="7">
        <f t="shared" si="3"/>
        <v>400</v>
      </c>
      <c r="BI47" s="7">
        <f t="shared" si="2"/>
        <v>200</v>
      </c>
      <c r="BQ47" s="52"/>
      <c r="BR47" s="52"/>
    </row>
    <row r="48" spans="2:75" hidden="1" x14ac:dyDescent="0.45">
      <c r="B48" s="37"/>
      <c r="C48" s="36">
        <v>2</v>
      </c>
      <c r="D48" s="68" t="s">
        <v>936</v>
      </c>
      <c r="E48" s="7"/>
      <c r="F48" s="7">
        <f t="shared" si="0"/>
        <v>0</v>
      </c>
      <c r="G48" s="55"/>
      <c r="H48" s="56"/>
      <c r="I48" s="56"/>
      <c r="J48" s="56"/>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7">
        <f t="shared" si="3"/>
        <v>0</v>
      </c>
      <c r="BI48" s="7">
        <f t="shared" si="2"/>
        <v>0</v>
      </c>
      <c r="BQ48" s="52"/>
      <c r="BR48" s="52"/>
    </row>
    <row r="49" spans="2:75" hidden="1" x14ac:dyDescent="0.45">
      <c r="B49" s="37"/>
      <c r="C49" s="36">
        <v>27</v>
      </c>
      <c r="D49" s="68" t="s">
        <v>25</v>
      </c>
      <c r="E49" s="7">
        <v>50</v>
      </c>
      <c r="F49" s="7">
        <f t="shared" si="0"/>
        <v>600</v>
      </c>
      <c r="G49" s="55">
        <v>100</v>
      </c>
      <c r="H49" s="56"/>
      <c r="I49" s="56"/>
      <c r="J49" s="56"/>
      <c r="K49" s="55"/>
      <c r="L49" s="55">
        <v>100</v>
      </c>
      <c r="M49" s="55"/>
      <c r="N49" s="55"/>
      <c r="O49" s="55"/>
      <c r="P49" s="55"/>
      <c r="Q49" s="55"/>
      <c r="R49" s="55"/>
      <c r="S49" s="55"/>
      <c r="T49" s="55"/>
      <c r="U49" s="55"/>
      <c r="V49" s="55"/>
      <c r="W49" s="55"/>
      <c r="X49" s="55"/>
      <c r="Y49" s="55"/>
      <c r="Z49" s="55"/>
      <c r="AA49" s="55"/>
      <c r="AB49" s="55"/>
      <c r="AC49" s="55"/>
      <c r="AD49" s="55"/>
      <c r="AE49" s="55"/>
      <c r="AF49" s="55"/>
      <c r="AG49" s="55"/>
      <c r="AH49" s="55"/>
      <c r="AI49" s="55"/>
      <c r="AJ49" s="55">
        <v>250</v>
      </c>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7">
        <f t="shared" si="3"/>
        <v>450</v>
      </c>
      <c r="BI49" s="7">
        <f t="shared" si="2"/>
        <v>150</v>
      </c>
      <c r="BQ49" s="52"/>
      <c r="BR49" s="52"/>
    </row>
    <row r="50" spans="2:75" hidden="1" x14ac:dyDescent="0.45">
      <c r="B50" s="37"/>
      <c r="C50" s="36">
        <v>38</v>
      </c>
      <c r="D50" s="68" t="s">
        <v>195</v>
      </c>
      <c r="E50" s="7">
        <v>50</v>
      </c>
      <c r="F50" s="7">
        <f t="shared" si="0"/>
        <v>600</v>
      </c>
      <c r="G50" s="55"/>
      <c r="H50" s="56"/>
      <c r="I50" s="56"/>
      <c r="J50" s="56">
        <v>50</v>
      </c>
      <c r="K50" s="55"/>
      <c r="L50" s="55"/>
      <c r="M50" s="55"/>
      <c r="N50" s="55">
        <v>50</v>
      </c>
      <c r="O50" s="55"/>
      <c r="P50" s="55"/>
      <c r="Q50" s="55"/>
      <c r="R50" s="55"/>
      <c r="S50" s="55">
        <v>50</v>
      </c>
      <c r="T50" s="55"/>
      <c r="U50" s="55"/>
      <c r="V50" s="55"/>
      <c r="W50" s="55">
        <v>50</v>
      </c>
      <c r="X50" s="55"/>
      <c r="Y50" s="55"/>
      <c r="Z50" s="55"/>
      <c r="AA50" s="55"/>
      <c r="AB50" s="55">
        <v>50</v>
      </c>
      <c r="AC50" s="55"/>
      <c r="AD50" s="55"/>
      <c r="AE50" s="55"/>
      <c r="AF50" s="55">
        <v>50</v>
      </c>
      <c r="AG50" s="55"/>
      <c r="AH50" s="55"/>
      <c r="AI50" s="55"/>
      <c r="AJ50" s="55">
        <v>50</v>
      </c>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7">
        <f t="shared" si="3"/>
        <v>350</v>
      </c>
      <c r="BI50" s="7">
        <f t="shared" si="2"/>
        <v>250</v>
      </c>
      <c r="BQ50" s="52"/>
      <c r="BR50" s="52"/>
    </row>
    <row r="51" spans="2:75" hidden="1" x14ac:dyDescent="0.45">
      <c r="B51" s="37"/>
      <c r="C51" s="36">
        <v>20</v>
      </c>
      <c r="D51" s="68" t="s">
        <v>147</v>
      </c>
      <c r="E51" s="7"/>
      <c r="F51" s="7">
        <f t="shared" si="0"/>
        <v>0</v>
      </c>
      <c r="G51" s="55"/>
      <c r="H51" s="56"/>
      <c r="I51" s="56"/>
      <c r="J51" s="56"/>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7">
        <f t="shared" si="3"/>
        <v>0</v>
      </c>
      <c r="BI51" s="7">
        <f t="shared" si="2"/>
        <v>0</v>
      </c>
      <c r="BQ51" s="52"/>
      <c r="BR51" s="52"/>
    </row>
    <row r="52" spans="2:75" hidden="1" x14ac:dyDescent="0.45">
      <c r="B52" s="37"/>
      <c r="C52" s="36">
        <v>32</v>
      </c>
      <c r="D52" s="68" t="s">
        <v>951</v>
      </c>
      <c r="E52" s="7">
        <v>50</v>
      </c>
      <c r="F52" s="7">
        <f t="shared" si="0"/>
        <v>600</v>
      </c>
      <c r="G52" s="55"/>
      <c r="H52" s="56"/>
      <c r="I52" s="56"/>
      <c r="J52" s="56">
        <v>50</v>
      </c>
      <c r="K52" s="55"/>
      <c r="L52" s="55"/>
      <c r="M52" s="55"/>
      <c r="N52" s="55"/>
      <c r="O52" s="73">
        <v>50</v>
      </c>
      <c r="P52" s="55"/>
      <c r="Q52" s="55"/>
      <c r="R52" s="55"/>
      <c r="S52" s="73">
        <v>50</v>
      </c>
      <c r="T52" s="55"/>
      <c r="U52" s="55"/>
      <c r="V52" s="55"/>
      <c r="W52" s="55"/>
      <c r="X52" s="73">
        <v>50</v>
      </c>
      <c r="Y52" s="55"/>
      <c r="Z52" s="55"/>
      <c r="AA52" s="55"/>
      <c r="AB52" s="73">
        <v>50</v>
      </c>
      <c r="AC52" s="55"/>
      <c r="AD52" s="55"/>
      <c r="AE52" s="55"/>
      <c r="AF52" s="55"/>
      <c r="AG52" s="73">
        <v>50</v>
      </c>
      <c r="AH52" s="55"/>
      <c r="AI52" s="55"/>
      <c r="AJ52" s="55"/>
      <c r="AK52" s="73">
        <v>50</v>
      </c>
      <c r="AL52" s="55"/>
      <c r="AM52" s="55"/>
      <c r="AN52" s="55"/>
      <c r="AO52" s="55"/>
      <c r="AP52" s="55"/>
      <c r="AQ52" s="55"/>
      <c r="AR52" s="55"/>
      <c r="AS52" s="55"/>
      <c r="AT52" s="55"/>
      <c r="AU52" s="55"/>
      <c r="AV52" s="55"/>
      <c r="AW52" s="55"/>
      <c r="AX52" s="55"/>
      <c r="AY52" s="55"/>
      <c r="AZ52" s="55"/>
      <c r="BA52" s="55"/>
      <c r="BB52" s="55"/>
      <c r="BC52" s="55"/>
      <c r="BD52" s="55"/>
      <c r="BE52" s="55"/>
      <c r="BF52" s="55"/>
      <c r="BG52" s="55"/>
      <c r="BH52" s="7">
        <f t="shared" si="3"/>
        <v>350</v>
      </c>
      <c r="BI52" s="7">
        <f t="shared" si="2"/>
        <v>250</v>
      </c>
      <c r="BQ52" s="52"/>
      <c r="BR52" s="52"/>
    </row>
    <row r="53" spans="2:75" x14ac:dyDescent="0.45">
      <c r="B53" s="37"/>
      <c r="C53" s="36">
        <v>28</v>
      </c>
      <c r="D53" s="68" t="s">
        <v>935</v>
      </c>
      <c r="E53" s="7">
        <v>50</v>
      </c>
      <c r="F53" s="7">
        <f t="shared" si="0"/>
        <v>600</v>
      </c>
      <c r="G53" s="55"/>
      <c r="H53" s="56"/>
      <c r="I53" s="56"/>
      <c r="J53" s="56">
        <v>50</v>
      </c>
      <c r="K53" s="55"/>
      <c r="L53" s="55"/>
      <c r="M53" s="55"/>
      <c r="N53" s="55">
        <v>50</v>
      </c>
      <c r="O53" s="55"/>
      <c r="P53" s="55"/>
      <c r="Q53" s="55"/>
      <c r="R53" s="55"/>
      <c r="S53" s="73">
        <v>50</v>
      </c>
      <c r="T53" s="55"/>
      <c r="U53" s="55"/>
      <c r="V53" s="55"/>
      <c r="W53" s="73">
        <v>50</v>
      </c>
      <c r="X53" s="55"/>
      <c r="Y53" s="55"/>
      <c r="Z53" s="55"/>
      <c r="AA53" s="73">
        <v>50</v>
      </c>
      <c r="AB53" s="55"/>
      <c r="AC53" s="55"/>
      <c r="AD53" s="55"/>
      <c r="AE53" s="55"/>
      <c r="AF53" s="73">
        <v>50</v>
      </c>
      <c r="AG53" s="55"/>
      <c r="AH53" s="55"/>
      <c r="AI53" s="55"/>
      <c r="AJ53" s="73">
        <v>50</v>
      </c>
      <c r="AK53" s="55"/>
      <c r="AL53" s="55"/>
      <c r="AM53" s="55"/>
      <c r="AN53" s="73">
        <v>50</v>
      </c>
      <c r="AO53" s="55"/>
      <c r="AP53" s="55"/>
      <c r="AQ53" s="55"/>
      <c r="AR53" s="55"/>
      <c r="AS53" s="55"/>
      <c r="AT53" s="55"/>
      <c r="AU53" s="55"/>
      <c r="AV53" s="55"/>
      <c r="AW53" s="55"/>
      <c r="AX53" s="55"/>
      <c r="AY53" s="55"/>
      <c r="AZ53" s="55"/>
      <c r="BA53" s="55"/>
      <c r="BB53" s="55"/>
      <c r="BC53" s="55"/>
      <c r="BD53" s="55"/>
      <c r="BE53" s="55"/>
      <c r="BF53" s="55"/>
      <c r="BG53" s="55"/>
      <c r="BH53" s="7">
        <f t="shared" si="3"/>
        <v>400</v>
      </c>
      <c r="BI53" s="7">
        <f t="shared" si="2"/>
        <v>200</v>
      </c>
      <c r="BQ53" s="52"/>
      <c r="BR53" s="52"/>
    </row>
    <row r="54" spans="2:75" hidden="1" x14ac:dyDescent="0.45">
      <c r="B54" s="37"/>
      <c r="C54" s="36">
        <v>8</v>
      </c>
      <c r="D54" s="68" t="s">
        <v>1047</v>
      </c>
      <c r="E54" s="7">
        <v>30</v>
      </c>
      <c r="F54" s="7">
        <f t="shared" si="0"/>
        <v>360</v>
      </c>
      <c r="G54" s="55"/>
      <c r="H54" s="56"/>
      <c r="I54" s="56"/>
      <c r="J54" s="56"/>
      <c r="K54" s="55">
        <v>30</v>
      </c>
      <c r="L54" s="55"/>
      <c r="M54" s="55">
        <v>30</v>
      </c>
      <c r="N54" s="55"/>
      <c r="O54" s="55"/>
      <c r="P54" s="55"/>
      <c r="Q54" s="55"/>
      <c r="R54" s="55"/>
      <c r="S54" s="55"/>
      <c r="T54" s="55"/>
      <c r="U54" s="55"/>
      <c r="V54" s="55"/>
      <c r="W54" s="55"/>
      <c r="X54" s="55"/>
      <c r="Y54" s="55"/>
      <c r="Z54" s="55">
        <v>90</v>
      </c>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7">
        <f t="shared" si="3"/>
        <v>150</v>
      </c>
      <c r="BI54" s="7">
        <f t="shared" si="2"/>
        <v>210</v>
      </c>
      <c r="BQ54" s="52"/>
      <c r="BR54" s="52"/>
    </row>
    <row r="55" spans="2:75" hidden="1" x14ac:dyDescent="0.45">
      <c r="B55" s="37"/>
      <c r="C55" s="36">
        <v>13</v>
      </c>
      <c r="D55" s="68" t="s">
        <v>565</v>
      </c>
      <c r="E55" s="7">
        <v>30</v>
      </c>
      <c r="F55" s="7">
        <f t="shared" si="0"/>
        <v>360</v>
      </c>
      <c r="G55" s="55"/>
      <c r="H55" s="56">
        <v>30</v>
      </c>
      <c r="I55" s="56"/>
      <c r="J55" s="56"/>
      <c r="K55" s="55"/>
      <c r="L55" s="55">
        <v>30</v>
      </c>
      <c r="M55" s="55"/>
      <c r="N55" s="55"/>
      <c r="O55" s="55"/>
      <c r="P55" s="55">
        <v>30</v>
      </c>
      <c r="Q55" s="55"/>
      <c r="R55" s="55"/>
      <c r="S55" s="55"/>
      <c r="T55" s="55">
        <v>30</v>
      </c>
      <c r="U55" s="63"/>
      <c r="V55" s="55"/>
      <c r="W55" s="55"/>
      <c r="X55" s="55"/>
      <c r="Y55" s="55">
        <v>30</v>
      </c>
      <c r="Z55" s="55"/>
      <c r="AA55" s="55"/>
      <c r="AB55" s="55"/>
      <c r="AC55" s="55"/>
      <c r="AD55" s="55">
        <v>30</v>
      </c>
      <c r="AE55" s="55"/>
      <c r="AF55" s="55"/>
      <c r="AG55" s="55"/>
      <c r="AH55" s="55">
        <v>30</v>
      </c>
      <c r="AI55" s="55"/>
      <c r="AJ55" s="55"/>
      <c r="AK55" s="55"/>
      <c r="AL55" s="55">
        <v>30</v>
      </c>
      <c r="AM55" s="55"/>
      <c r="AN55" s="55"/>
      <c r="AO55" s="55"/>
      <c r="AP55" s="55"/>
      <c r="AQ55" s="55"/>
      <c r="AR55" s="55"/>
      <c r="AS55" s="55"/>
      <c r="AT55" s="55"/>
      <c r="AU55" s="55"/>
      <c r="AV55" s="55"/>
      <c r="AW55" s="55"/>
      <c r="AX55" s="55"/>
      <c r="AY55" s="55"/>
      <c r="AZ55" s="55"/>
      <c r="BA55" s="55"/>
      <c r="BB55" s="55"/>
      <c r="BC55" s="55"/>
      <c r="BD55" s="55"/>
      <c r="BE55" s="55"/>
      <c r="BF55" s="55"/>
      <c r="BG55" s="55"/>
      <c r="BH55" s="7">
        <f t="shared" si="3"/>
        <v>240</v>
      </c>
      <c r="BI55" s="7">
        <f t="shared" si="2"/>
        <v>120</v>
      </c>
      <c r="BQ55" s="52"/>
      <c r="BR55" s="52"/>
      <c r="BW55" s="53"/>
    </row>
    <row r="56" spans="2:75" hidden="1" x14ac:dyDescent="0.45">
      <c r="B56" s="37"/>
      <c r="C56" s="36">
        <v>11</v>
      </c>
      <c r="D56" s="68" t="s">
        <v>611</v>
      </c>
      <c r="E56" s="7">
        <v>30</v>
      </c>
      <c r="F56" s="7">
        <f t="shared" si="0"/>
        <v>360</v>
      </c>
      <c r="G56" s="55"/>
      <c r="H56" s="56"/>
      <c r="I56" s="56"/>
      <c r="J56" s="56"/>
      <c r="K56" s="55">
        <v>30</v>
      </c>
      <c r="L56" s="55">
        <v>30</v>
      </c>
      <c r="M56" s="55"/>
      <c r="N56" s="55"/>
      <c r="O56" s="55"/>
      <c r="P56" s="55"/>
      <c r="Q56" s="55"/>
      <c r="R56" s="55">
        <v>30</v>
      </c>
      <c r="S56" s="55"/>
      <c r="T56" s="55"/>
      <c r="U56" s="55">
        <v>30</v>
      </c>
      <c r="V56" s="55"/>
      <c r="W56" s="55"/>
      <c r="X56" s="55">
        <v>30</v>
      </c>
      <c r="Y56" s="55"/>
      <c r="Z56" s="55"/>
      <c r="AA56" s="55"/>
      <c r="AB56" s="55"/>
      <c r="AC56" s="55">
        <v>30</v>
      </c>
      <c r="AD56" s="55"/>
      <c r="AE56" s="55"/>
      <c r="AF56" s="55"/>
      <c r="AG56" s="55">
        <v>30</v>
      </c>
      <c r="AH56" s="55"/>
      <c r="AI56" s="55"/>
      <c r="AJ56" s="55"/>
      <c r="AK56" s="55"/>
      <c r="AL56" s="55">
        <v>30</v>
      </c>
      <c r="AM56" s="55"/>
      <c r="AN56" s="55"/>
      <c r="AO56" s="55"/>
      <c r="AP56" s="55"/>
      <c r="AQ56" s="55"/>
      <c r="AR56" s="55"/>
      <c r="AS56" s="55"/>
      <c r="AT56" s="55"/>
      <c r="AU56" s="55"/>
      <c r="AV56" s="55"/>
      <c r="AW56" s="55"/>
      <c r="AX56" s="55"/>
      <c r="AY56" s="55"/>
      <c r="AZ56" s="55"/>
      <c r="BA56" s="55"/>
      <c r="BB56" s="55"/>
      <c r="BC56" s="55"/>
      <c r="BD56" s="55"/>
      <c r="BE56" s="55"/>
      <c r="BF56" s="55"/>
      <c r="BG56" s="55"/>
      <c r="BH56" s="7">
        <f t="shared" si="3"/>
        <v>240</v>
      </c>
      <c r="BI56" s="7">
        <f t="shared" si="2"/>
        <v>120</v>
      </c>
      <c r="BQ56" s="52"/>
      <c r="BR56" s="52"/>
    </row>
    <row r="57" spans="2:75" hidden="1" x14ac:dyDescent="0.45">
      <c r="B57" s="37"/>
      <c r="C57" s="36">
        <v>7</v>
      </c>
      <c r="D57" s="68" t="s">
        <v>124</v>
      </c>
      <c r="E57" s="7"/>
      <c r="F57" s="7">
        <f t="shared" si="0"/>
        <v>0</v>
      </c>
      <c r="G57" s="55"/>
      <c r="H57" s="56"/>
      <c r="I57" s="56"/>
      <c r="J57" s="56"/>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7">
        <f t="shared" si="3"/>
        <v>0</v>
      </c>
      <c r="BI57" s="7">
        <f t="shared" si="2"/>
        <v>0</v>
      </c>
      <c r="BQ57" s="52"/>
      <c r="BR57" s="52"/>
    </row>
    <row r="58" spans="2:75" hidden="1" x14ac:dyDescent="0.45">
      <c r="B58" s="37"/>
      <c r="C58" s="36">
        <v>25</v>
      </c>
      <c r="D58" s="68" t="s">
        <v>570</v>
      </c>
      <c r="E58" s="7">
        <v>30</v>
      </c>
      <c r="F58" s="7">
        <f t="shared" si="0"/>
        <v>360</v>
      </c>
      <c r="G58" s="55"/>
      <c r="H58" s="56"/>
      <c r="I58" s="56"/>
      <c r="J58" s="56">
        <v>30</v>
      </c>
      <c r="K58" s="55"/>
      <c r="L58" s="55">
        <v>30</v>
      </c>
      <c r="M58" s="55"/>
      <c r="N58" s="55"/>
      <c r="O58" s="55"/>
      <c r="P58" s="55">
        <v>30</v>
      </c>
      <c r="Q58" s="55"/>
      <c r="R58" s="55"/>
      <c r="S58" s="55">
        <v>30</v>
      </c>
      <c r="T58" s="55"/>
      <c r="U58" s="63"/>
      <c r="V58" s="55"/>
      <c r="W58" s="55">
        <v>30</v>
      </c>
      <c r="X58" s="55"/>
      <c r="Y58" s="55">
        <v>30</v>
      </c>
      <c r="Z58" s="55"/>
      <c r="AA58" s="55"/>
      <c r="AB58" s="55">
        <v>30</v>
      </c>
      <c r="AC58" s="55"/>
      <c r="AD58" s="55"/>
      <c r="AE58" s="55"/>
      <c r="AF58" s="55">
        <v>30</v>
      </c>
      <c r="AG58" s="55"/>
      <c r="AH58" s="55"/>
      <c r="AI58" s="55"/>
      <c r="AJ58" s="55">
        <v>30</v>
      </c>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7">
        <f t="shared" si="3"/>
        <v>270</v>
      </c>
      <c r="BI58" s="7">
        <f t="shared" si="2"/>
        <v>90</v>
      </c>
      <c r="BQ58" s="52"/>
      <c r="BR58" s="52"/>
    </row>
    <row r="59" spans="2:75" hidden="1" x14ac:dyDescent="0.45">
      <c r="B59" s="37"/>
      <c r="C59" s="36">
        <v>25</v>
      </c>
      <c r="D59" s="68" t="s">
        <v>706</v>
      </c>
      <c r="E59" s="7"/>
      <c r="F59" s="7">
        <f t="shared" si="0"/>
        <v>0</v>
      </c>
      <c r="G59" s="55"/>
      <c r="H59" s="56"/>
      <c r="I59" s="56"/>
      <c r="J59" s="56"/>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7">
        <f t="shared" si="3"/>
        <v>0</v>
      </c>
      <c r="BI59" s="7">
        <f t="shared" si="2"/>
        <v>0</v>
      </c>
      <c r="BQ59" s="52"/>
      <c r="BR59" s="52"/>
    </row>
    <row r="60" spans="2:75" hidden="1" x14ac:dyDescent="0.45">
      <c r="B60" s="37"/>
      <c r="C60" s="36">
        <v>2</v>
      </c>
      <c r="D60" s="68" t="s">
        <v>28</v>
      </c>
      <c r="E60" s="7">
        <v>30</v>
      </c>
      <c r="F60" s="7">
        <f t="shared" si="0"/>
        <v>360</v>
      </c>
      <c r="G60" s="55">
        <v>30</v>
      </c>
      <c r="H60" s="56"/>
      <c r="I60" s="56"/>
      <c r="J60" s="56"/>
      <c r="K60" s="55"/>
      <c r="L60" s="55">
        <v>30</v>
      </c>
      <c r="M60" s="55"/>
      <c r="N60" s="55"/>
      <c r="O60" s="55"/>
      <c r="P60" s="55"/>
      <c r="Q60" s="55">
        <v>30</v>
      </c>
      <c r="R60" s="55"/>
      <c r="S60" s="55"/>
      <c r="T60" s="55">
        <v>30</v>
      </c>
      <c r="U60" s="55"/>
      <c r="V60" s="55"/>
      <c r="W60" s="55"/>
      <c r="X60" s="55"/>
      <c r="Y60" s="55">
        <v>30</v>
      </c>
      <c r="Z60" s="55"/>
      <c r="AA60" s="55"/>
      <c r="AB60" s="55"/>
      <c r="AC60" s="55"/>
      <c r="AD60" s="55">
        <v>30</v>
      </c>
      <c r="AE60" s="55"/>
      <c r="AF60" s="55"/>
      <c r="AG60" s="55"/>
      <c r="AH60" s="55">
        <v>30</v>
      </c>
      <c r="AI60" s="55"/>
      <c r="AJ60" s="55"/>
      <c r="AK60" s="55"/>
      <c r="AL60" s="55"/>
      <c r="AM60" s="55">
        <v>30</v>
      </c>
      <c r="AN60" s="55"/>
      <c r="AO60" s="55"/>
      <c r="AP60" s="55"/>
      <c r="AQ60" s="55"/>
      <c r="AR60" s="55"/>
      <c r="AS60" s="55"/>
      <c r="AT60" s="55"/>
      <c r="AU60" s="55"/>
      <c r="AV60" s="55"/>
      <c r="AW60" s="55"/>
      <c r="AX60" s="55"/>
      <c r="AY60" s="55"/>
      <c r="AZ60" s="55"/>
      <c r="BA60" s="55"/>
      <c r="BB60" s="55"/>
      <c r="BC60" s="55"/>
      <c r="BD60" s="55"/>
      <c r="BE60" s="55"/>
      <c r="BF60" s="55"/>
      <c r="BG60" s="55"/>
      <c r="BH60" s="7">
        <f t="shared" si="3"/>
        <v>240</v>
      </c>
      <c r="BI60" s="7">
        <f t="shared" si="2"/>
        <v>120</v>
      </c>
      <c r="BQ60" s="52"/>
      <c r="BR60" s="52"/>
    </row>
    <row r="61" spans="2:75" hidden="1" x14ac:dyDescent="0.45">
      <c r="B61" s="37"/>
      <c r="C61" s="36">
        <v>2</v>
      </c>
      <c r="D61" s="68" t="s">
        <v>662</v>
      </c>
      <c r="E61" s="7">
        <v>30</v>
      </c>
      <c r="F61" s="7">
        <f t="shared" si="0"/>
        <v>360</v>
      </c>
      <c r="G61" s="55"/>
      <c r="H61" s="56">
        <v>30</v>
      </c>
      <c r="I61" s="56"/>
      <c r="J61" s="56"/>
      <c r="K61" s="55"/>
      <c r="L61" s="55">
        <v>30</v>
      </c>
      <c r="M61" s="55"/>
      <c r="N61" s="55"/>
      <c r="O61" s="55"/>
      <c r="P61" s="55"/>
      <c r="Q61" s="55"/>
      <c r="R61" s="55"/>
      <c r="S61" s="55">
        <v>30</v>
      </c>
      <c r="T61" s="55"/>
      <c r="U61" s="55">
        <v>30</v>
      </c>
      <c r="V61" s="55"/>
      <c r="W61" s="55"/>
      <c r="X61" s="55"/>
      <c r="Y61" s="55">
        <v>30</v>
      </c>
      <c r="Z61" s="55"/>
      <c r="AA61" s="55"/>
      <c r="AB61" s="55"/>
      <c r="AC61" s="55"/>
      <c r="AD61" s="55">
        <v>30</v>
      </c>
      <c r="AE61" s="55"/>
      <c r="AF61" s="55"/>
      <c r="AG61" s="55"/>
      <c r="AH61" s="55">
        <v>30</v>
      </c>
      <c r="AI61" s="55"/>
      <c r="AJ61" s="55"/>
      <c r="AK61" s="55"/>
      <c r="AL61" s="55">
        <v>30</v>
      </c>
      <c r="AM61" s="55"/>
      <c r="AN61" s="55"/>
      <c r="AO61" s="55"/>
      <c r="AP61" s="55"/>
      <c r="AQ61" s="55"/>
      <c r="AR61" s="55"/>
      <c r="AS61" s="55"/>
      <c r="AT61" s="55"/>
      <c r="AU61" s="55"/>
      <c r="AV61" s="55"/>
      <c r="AW61" s="55"/>
      <c r="AX61" s="55"/>
      <c r="AY61" s="55"/>
      <c r="AZ61" s="55"/>
      <c r="BA61" s="55"/>
      <c r="BB61" s="55"/>
      <c r="BC61" s="55"/>
      <c r="BD61" s="55"/>
      <c r="BE61" s="55"/>
      <c r="BF61" s="55"/>
      <c r="BG61" s="55"/>
      <c r="BH61" s="7">
        <f t="shared" si="3"/>
        <v>240</v>
      </c>
      <c r="BI61" s="7">
        <f t="shared" si="2"/>
        <v>120</v>
      </c>
      <c r="BQ61" s="52"/>
      <c r="BR61" s="52"/>
    </row>
    <row r="62" spans="2:75" hidden="1" x14ac:dyDescent="0.45">
      <c r="B62" s="37"/>
      <c r="C62" s="36">
        <v>1</v>
      </c>
      <c r="D62" s="68" t="s">
        <v>107</v>
      </c>
      <c r="E62" s="7">
        <v>20</v>
      </c>
      <c r="F62" s="7">
        <f t="shared" si="0"/>
        <v>240</v>
      </c>
      <c r="G62" s="55"/>
      <c r="H62" s="56"/>
      <c r="I62" s="56"/>
      <c r="J62" s="56">
        <v>20</v>
      </c>
      <c r="K62" s="55"/>
      <c r="L62" s="55"/>
      <c r="M62" s="55"/>
      <c r="N62" s="55"/>
      <c r="O62" s="55">
        <v>40</v>
      </c>
      <c r="P62" s="55"/>
      <c r="Q62" s="55"/>
      <c r="R62" s="55"/>
      <c r="S62" s="55"/>
      <c r="T62" s="55"/>
      <c r="U62" s="55"/>
      <c r="V62" s="55">
        <v>20</v>
      </c>
      <c r="W62" s="55"/>
      <c r="X62" s="55"/>
      <c r="Y62" s="55"/>
      <c r="Z62" s="55"/>
      <c r="AA62" s="55"/>
      <c r="AB62" s="55"/>
      <c r="AC62" s="55"/>
      <c r="AD62" s="55">
        <v>20</v>
      </c>
      <c r="AE62" s="55"/>
      <c r="AF62" s="55"/>
      <c r="AG62" s="55">
        <v>20</v>
      </c>
      <c r="AH62" s="55"/>
      <c r="AI62" s="55"/>
      <c r="AJ62" s="55">
        <v>20</v>
      </c>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7">
        <f t="shared" si="3"/>
        <v>140</v>
      </c>
      <c r="BI62" s="7">
        <f t="shared" si="2"/>
        <v>100</v>
      </c>
      <c r="BQ62" s="52"/>
      <c r="BR62" s="52"/>
      <c r="BW62" s="53"/>
    </row>
    <row r="63" spans="2:75" hidden="1" x14ac:dyDescent="0.45">
      <c r="B63" s="37"/>
      <c r="C63" s="36">
        <v>17</v>
      </c>
      <c r="D63" s="68" t="s">
        <v>566</v>
      </c>
      <c r="E63" s="7"/>
      <c r="F63" s="7">
        <f t="shared" si="0"/>
        <v>0</v>
      </c>
      <c r="G63" s="55"/>
      <c r="H63" s="56">
        <v>30</v>
      </c>
      <c r="I63" s="56"/>
      <c r="J63" s="56"/>
      <c r="K63" s="55"/>
      <c r="L63" s="55">
        <v>30</v>
      </c>
      <c r="M63" s="55"/>
      <c r="N63" s="55"/>
      <c r="O63" s="55"/>
      <c r="P63" s="55">
        <v>30</v>
      </c>
      <c r="Q63" s="55"/>
      <c r="R63" s="55"/>
      <c r="S63" s="55"/>
      <c r="T63" s="55">
        <v>30</v>
      </c>
      <c r="U63" s="55"/>
      <c r="V63" s="55"/>
      <c r="W63" s="55"/>
      <c r="X63" s="55"/>
      <c r="Y63" s="55">
        <v>30</v>
      </c>
      <c r="Z63" s="55"/>
      <c r="AA63" s="55"/>
      <c r="AB63" s="55"/>
      <c r="AC63" s="55"/>
      <c r="AD63" s="55">
        <v>30</v>
      </c>
      <c r="AE63" s="55"/>
      <c r="AF63" s="55"/>
      <c r="AG63" s="55"/>
      <c r="AH63" s="55">
        <v>30</v>
      </c>
      <c r="AI63" s="55"/>
      <c r="AJ63" s="55"/>
      <c r="AK63" s="55"/>
      <c r="AL63" s="55">
        <v>30</v>
      </c>
      <c r="AM63" s="55"/>
      <c r="AN63" s="55"/>
      <c r="AO63" s="55"/>
      <c r="AP63" s="55"/>
      <c r="AQ63" s="55"/>
      <c r="AR63" s="55"/>
      <c r="AS63" s="55"/>
      <c r="AT63" s="55"/>
      <c r="AU63" s="55"/>
      <c r="AV63" s="55"/>
      <c r="AW63" s="55"/>
      <c r="AX63" s="55"/>
      <c r="AY63" s="55"/>
      <c r="AZ63" s="55"/>
      <c r="BA63" s="55"/>
      <c r="BB63" s="55"/>
      <c r="BC63" s="55"/>
      <c r="BD63" s="55"/>
      <c r="BE63" s="55"/>
      <c r="BF63" s="55"/>
      <c r="BG63" s="55"/>
      <c r="BH63" s="7">
        <f t="shared" si="3"/>
        <v>240</v>
      </c>
      <c r="BI63" s="7">
        <f t="shared" si="2"/>
        <v>-240</v>
      </c>
      <c r="BQ63" s="52"/>
      <c r="BR63" s="52"/>
    </row>
    <row r="64" spans="2:75" hidden="1" x14ac:dyDescent="0.45">
      <c r="B64" s="37"/>
      <c r="C64" s="36">
        <v>17</v>
      </c>
      <c r="D64" s="68" t="s">
        <v>132</v>
      </c>
      <c r="E64" s="7">
        <v>30</v>
      </c>
      <c r="F64" s="7">
        <f t="shared" si="0"/>
        <v>360</v>
      </c>
      <c r="G64" s="55"/>
      <c r="H64" s="56"/>
      <c r="I64" s="56"/>
      <c r="J64" s="56"/>
      <c r="K64" s="55"/>
      <c r="L64" s="55">
        <v>60</v>
      </c>
      <c r="M64" s="55"/>
      <c r="N64" s="55"/>
      <c r="O64" s="55"/>
      <c r="P64" s="55"/>
      <c r="Q64" s="55"/>
      <c r="R64" s="55"/>
      <c r="S64" s="55"/>
      <c r="T64" s="55"/>
      <c r="U64" s="55">
        <v>60</v>
      </c>
      <c r="V64" s="55"/>
      <c r="W64" s="55">
        <v>60</v>
      </c>
      <c r="X64" s="55"/>
      <c r="Y64" s="55"/>
      <c r="Z64" s="55"/>
      <c r="AA64" s="55"/>
      <c r="AB64" s="55"/>
      <c r="AC64" s="55"/>
      <c r="AD64" s="55"/>
      <c r="AE64" s="55"/>
      <c r="AF64" s="55"/>
      <c r="AG64" s="55">
        <v>60</v>
      </c>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7">
        <f t="shared" si="3"/>
        <v>240</v>
      </c>
      <c r="BI64" s="7">
        <f t="shared" si="2"/>
        <v>120</v>
      </c>
      <c r="BQ64" s="52"/>
      <c r="BR64" s="52"/>
    </row>
    <row r="65" spans="2:75" hidden="1" x14ac:dyDescent="0.45">
      <c r="B65" s="37"/>
      <c r="C65" s="36">
        <v>17</v>
      </c>
      <c r="D65" s="68" t="s">
        <v>5</v>
      </c>
      <c r="E65" s="7"/>
      <c r="F65" s="7">
        <f t="shared" si="0"/>
        <v>0</v>
      </c>
      <c r="G65" s="55"/>
      <c r="H65" s="56"/>
      <c r="I65" s="56"/>
      <c r="J65" s="56"/>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7">
        <f t="shared" si="3"/>
        <v>0</v>
      </c>
      <c r="BI65" s="7">
        <f t="shared" si="2"/>
        <v>0</v>
      </c>
      <c r="BJ65" s="62"/>
      <c r="BQ65" s="52"/>
      <c r="BR65" s="52"/>
    </row>
    <row r="66" spans="2:75" hidden="1" x14ac:dyDescent="0.45">
      <c r="B66" s="37"/>
      <c r="C66" s="36">
        <v>17</v>
      </c>
      <c r="D66" s="68" t="s">
        <v>129</v>
      </c>
      <c r="E66" s="7">
        <v>30</v>
      </c>
      <c r="F66" s="7">
        <f t="shared" si="0"/>
        <v>360</v>
      </c>
      <c r="G66" s="55"/>
      <c r="H66" s="56"/>
      <c r="I66" s="56">
        <v>30</v>
      </c>
      <c r="J66" s="56"/>
      <c r="K66" s="55"/>
      <c r="L66" s="55"/>
      <c r="M66" s="55">
        <v>30</v>
      </c>
      <c r="N66" s="55"/>
      <c r="O66" s="55"/>
      <c r="P66" s="55"/>
      <c r="Q66" s="55"/>
      <c r="R66" s="55">
        <v>30</v>
      </c>
      <c r="S66" s="55"/>
      <c r="T66" s="55"/>
      <c r="U66" s="55"/>
      <c r="V66" s="55">
        <v>30</v>
      </c>
      <c r="W66" s="55"/>
      <c r="X66" s="55"/>
      <c r="Y66" s="55"/>
      <c r="Z66" s="55">
        <v>30</v>
      </c>
      <c r="AA66" s="55"/>
      <c r="AB66" s="55"/>
      <c r="AC66" s="55"/>
      <c r="AD66" s="55"/>
      <c r="AE66" s="55">
        <v>30</v>
      </c>
      <c r="AF66" s="55"/>
      <c r="AG66" s="55"/>
      <c r="AH66" s="55"/>
      <c r="AI66" s="55">
        <v>30</v>
      </c>
      <c r="AJ66" s="55"/>
      <c r="AK66" s="55"/>
      <c r="AL66" s="55"/>
      <c r="AM66" s="55">
        <v>30</v>
      </c>
      <c r="AN66" s="55"/>
      <c r="AO66" s="55"/>
      <c r="AP66" s="55"/>
      <c r="AQ66" s="55"/>
      <c r="AR66" s="55"/>
      <c r="AS66" s="55"/>
      <c r="AT66" s="55"/>
      <c r="AU66" s="55"/>
      <c r="AV66" s="55"/>
      <c r="AW66" s="55"/>
      <c r="AX66" s="55"/>
      <c r="AY66" s="55"/>
      <c r="AZ66" s="55"/>
      <c r="BA66" s="55"/>
      <c r="BB66" s="55"/>
      <c r="BC66" s="55"/>
      <c r="BD66" s="55"/>
      <c r="BE66" s="55"/>
      <c r="BF66" s="55"/>
      <c r="BG66" s="55"/>
      <c r="BH66" s="7">
        <f t="shared" si="3"/>
        <v>240</v>
      </c>
      <c r="BI66" s="7">
        <f t="shared" si="2"/>
        <v>120</v>
      </c>
      <c r="BQ66" s="52"/>
      <c r="BR66" s="52"/>
    </row>
    <row r="67" spans="2:75" hidden="1" x14ac:dyDescent="0.45">
      <c r="B67" s="37"/>
      <c r="C67" s="36">
        <v>17</v>
      </c>
      <c r="D67" s="68" t="s">
        <v>928</v>
      </c>
      <c r="E67" s="7"/>
      <c r="F67" s="7">
        <f t="shared" si="0"/>
        <v>0</v>
      </c>
      <c r="G67" s="55"/>
      <c r="H67" s="56"/>
      <c r="I67" s="56"/>
      <c r="J67" s="56"/>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7">
        <f t="shared" si="3"/>
        <v>0</v>
      </c>
      <c r="BI67" s="7">
        <f t="shared" si="2"/>
        <v>0</v>
      </c>
      <c r="BQ67" s="52"/>
      <c r="BR67" s="52"/>
      <c r="BW67" s="53"/>
    </row>
    <row r="68" spans="2:75" hidden="1" x14ac:dyDescent="0.45">
      <c r="B68" s="37"/>
      <c r="C68" s="36">
        <v>7</v>
      </c>
      <c r="D68" s="68" t="s">
        <v>925</v>
      </c>
      <c r="E68" s="7">
        <v>30</v>
      </c>
      <c r="F68" s="7">
        <f t="shared" si="0"/>
        <v>360</v>
      </c>
      <c r="G68" s="55"/>
      <c r="H68" s="56"/>
      <c r="I68" s="56"/>
      <c r="J68" s="56">
        <v>30</v>
      </c>
      <c r="K68" s="55"/>
      <c r="L68" s="55"/>
      <c r="M68" s="55"/>
      <c r="N68" s="55"/>
      <c r="O68" s="73">
        <v>30</v>
      </c>
      <c r="P68" s="55"/>
      <c r="Q68" s="55"/>
      <c r="R68" s="55"/>
      <c r="S68" s="73">
        <v>30</v>
      </c>
      <c r="T68" s="55"/>
      <c r="U68" s="55"/>
      <c r="V68" s="55"/>
      <c r="W68" s="55"/>
      <c r="X68" s="73">
        <v>30</v>
      </c>
      <c r="Y68" s="55"/>
      <c r="Z68" s="55"/>
      <c r="AA68" s="73">
        <v>30</v>
      </c>
      <c r="AB68" s="55"/>
      <c r="AC68" s="55"/>
      <c r="AD68" s="55"/>
      <c r="AE68" s="55"/>
      <c r="AF68" s="73">
        <v>30</v>
      </c>
      <c r="AG68" s="55"/>
      <c r="AH68" s="55"/>
      <c r="AI68" s="55"/>
      <c r="AJ68" s="73">
        <v>30</v>
      </c>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7">
        <f t="shared" si="3"/>
        <v>210</v>
      </c>
      <c r="BI68" s="7">
        <f t="shared" si="2"/>
        <v>150</v>
      </c>
      <c r="BJ68" s="62"/>
      <c r="BQ68" s="52"/>
      <c r="BR68" s="52"/>
    </row>
    <row r="69" spans="2:75" hidden="1" x14ac:dyDescent="0.45">
      <c r="B69" s="37"/>
      <c r="C69" s="36">
        <v>30</v>
      </c>
      <c r="D69" s="68" t="s">
        <v>932</v>
      </c>
      <c r="E69" s="7"/>
      <c r="F69" s="7">
        <f t="shared" ref="F69:F132" si="4">E69*12</f>
        <v>0</v>
      </c>
      <c r="G69" s="55"/>
      <c r="H69" s="56"/>
      <c r="I69" s="56"/>
      <c r="J69" s="56"/>
      <c r="K69" s="55"/>
      <c r="L69" s="55"/>
      <c r="M69" s="55"/>
      <c r="N69" s="55"/>
      <c r="O69" s="55"/>
      <c r="P69" s="55"/>
      <c r="Q69" s="55"/>
      <c r="R69" s="55"/>
      <c r="S69" s="55"/>
      <c r="T69" s="55"/>
      <c r="U69" s="63"/>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7">
        <f t="shared" ref="BH69:BH132" si="5">SUM(G69:BG69)</f>
        <v>0</v>
      </c>
      <c r="BI69" s="7">
        <f t="shared" ref="BI69:BI132" si="6">F69-BH69</f>
        <v>0</v>
      </c>
      <c r="BQ69" s="52"/>
      <c r="BR69" s="52"/>
    </row>
    <row r="70" spans="2:75" hidden="1" x14ac:dyDescent="0.45">
      <c r="B70" s="37"/>
      <c r="C70" s="36">
        <v>30</v>
      </c>
      <c r="D70" s="68" t="s">
        <v>584</v>
      </c>
      <c r="E70" s="7"/>
      <c r="F70" s="7">
        <f t="shared" si="4"/>
        <v>0</v>
      </c>
      <c r="G70" s="55"/>
      <c r="H70" s="56"/>
      <c r="I70" s="56"/>
      <c r="J70" s="56"/>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7">
        <f t="shared" si="5"/>
        <v>0</v>
      </c>
      <c r="BI70" s="7">
        <f t="shared" si="6"/>
        <v>0</v>
      </c>
      <c r="BQ70" s="52"/>
      <c r="BR70" s="52"/>
    </row>
    <row r="71" spans="2:75" hidden="1" x14ac:dyDescent="0.45">
      <c r="B71" s="37"/>
      <c r="C71" s="36">
        <v>12</v>
      </c>
      <c r="D71" s="68" t="s">
        <v>277</v>
      </c>
      <c r="E71" s="7"/>
      <c r="F71" s="7">
        <f t="shared" si="4"/>
        <v>0</v>
      </c>
      <c r="G71" s="55"/>
      <c r="H71" s="56"/>
      <c r="I71" s="56"/>
      <c r="J71" s="56"/>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7">
        <f t="shared" si="5"/>
        <v>0</v>
      </c>
      <c r="BI71" s="7">
        <f t="shared" si="6"/>
        <v>0</v>
      </c>
      <c r="BQ71" s="52"/>
      <c r="BR71" s="52"/>
    </row>
    <row r="72" spans="2:75" hidden="1" x14ac:dyDescent="0.45">
      <c r="B72" s="37"/>
      <c r="C72" s="36"/>
      <c r="D72" s="68" t="s">
        <v>908</v>
      </c>
      <c r="E72" s="7">
        <v>30</v>
      </c>
      <c r="F72" s="7">
        <f t="shared" si="4"/>
        <v>360</v>
      </c>
      <c r="G72" s="55"/>
      <c r="H72" s="56"/>
      <c r="I72" s="56"/>
      <c r="J72" s="56">
        <v>30</v>
      </c>
      <c r="K72" s="55"/>
      <c r="L72" s="55"/>
      <c r="M72" s="55"/>
      <c r="N72" s="55"/>
      <c r="O72" s="73">
        <v>30</v>
      </c>
      <c r="P72" s="55"/>
      <c r="Q72" s="55"/>
      <c r="R72" s="55"/>
      <c r="S72" s="73">
        <v>30</v>
      </c>
      <c r="T72" s="55"/>
      <c r="U72" s="55"/>
      <c r="V72" s="55"/>
      <c r="W72" s="55"/>
      <c r="X72" s="73">
        <v>30</v>
      </c>
      <c r="Y72" s="55"/>
      <c r="Z72" s="55"/>
      <c r="AA72" s="73">
        <v>30</v>
      </c>
      <c r="AB72" s="55"/>
      <c r="AC72" s="55"/>
      <c r="AD72" s="55"/>
      <c r="AE72" s="55"/>
      <c r="AF72" s="73">
        <v>30</v>
      </c>
      <c r="AG72" s="55"/>
      <c r="AH72" s="55"/>
      <c r="AI72" s="55"/>
      <c r="AJ72" s="73">
        <v>30</v>
      </c>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7">
        <f t="shared" si="5"/>
        <v>210</v>
      </c>
      <c r="BI72" s="7">
        <f t="shared" si="6"/>
        <v>150</v>
      </c>
      <c r="BQ72" s="52"/>
      <c r="BR72" s="52"/>
    </row>
    <row r="73" spans="2:75" hidden="1" x14ac:dyDescent="0.45">
      <c r="B73" s="37"/>
      <c r="C73" s="36">
        <v>23</v>
      </c>
      <c r="D73" s="68" t="s">
        <v>926</v>
      </c>
      <c r="E73" s="7"/>
      <c r="F73" s="7">
        <f t="shared" si="4"/>
        <v>0</v>
      </c>
      <c r="G73" s="55"/>
      <c r="H73" s="56"/>
      <c r="I73" s="56"/>
      <c r="J73" s="56"/>
      <c r="K73" s="55"/>
      <c r="L73" s="55"/>
      <c r="M73" s="55"/>
      <c r="N73" s="55"/>
      <c r="O73" s="55"/>
      <c r="P73" s="55"/>
      <c r="Q73" s="55"/>
      <c r="R73" s="55"/>
      <c r="S73" s="55"/>
      <c r="T73" s="55"/>
      <c r="U73" s="63"/>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7">
        <f t="shared" si="5"/>
        <v>0</v>
      </c>
      <c r="BI73" s="7">
        <f t="shared" si="6"/>
        <v>0</v>
      </c>
      <c r="BQ73" s="52"/>
      <c r="BR73" s="52"/>
    </row>
    <row r="74" spans="2:75" hidden="1" x14ac:dyDescent="0.45">
      <c r="B74" s="37"/>
      <c r="C74" s="36">
        <v>26</v>
      </c>
      <c r="D74" s="68" t="s">
        <v>712</v>
      </c>
      <c r="E74" s="7">
        <v>30</v>
      </c>
      <c r="F74" s="7">
        <f t="shared" si="4"/>
        <v>360</v>
      </c>
      <c r="G74" s="55"/>
      <c r="H74" s="56"/>
      <c r="I74" s="56"/>
      <c r="J74" s="56">
        <v>30</v>
      </c>
      <c r="K74" s="55"/>
      <c r="L74" s="55"/>
      <c r="M74" s="55">
        <v>30</v>
      </c>
      <c r="N74" s="55"/>
      <c r="O74" s="55"/>
      <c r="P74" s="55"/>
      <c r="Q74" s="55"/>
      <c r="R74" s="55"/>
      <c r="S74" s="55"/>
      <c r="T74" s="55"/>
      <c r="U74" s="55"/>
      <c r="V74" s="55"/>
      <c r="W74" s="55">
        <v>60</v>
      </c>
      <c r="X74" s="55"/>
      <c r="Y74" s="55"/>
      <c r="Z74" s="55">
        <v>30</v>
      </c>
      <c r="AA74" s="55"/>
      <c r="AB74" s="55"/>
      <c r="AC74" s="55"/>
      <c r="AD74" s="55">
        <v>30</v>
      </c>
      <c r="AE74" s="55"/>
      <c r="AF74" s="55"/>
      <c r="AG74" s="55"/>
      <c r="AH74" s="55">
        <v>30</v>
      </c>
      <c r="AI74" s="55"/>
      <c r="AJ74" s="55"/>
      <c r="AK74" s="55"/>
      <c r="AL74" s="55"/>
      <c r="AM74" s="55">
        <v>30</v>
      </c>
      <c r="AN74" s="55"/>
      <c r="AO74" s="55"/>
      <c r="AP74" s="55"/>
      <c r="AQ74" s="55"/>
      <c r="AR74" s="55"/>
      <c r="AS74" s="55"/>
      <c r="AT74" s="55"/>
      <c r="AU74" s="55"/>
      <c r="AV74" s="55"/>
      <c r="AW74" s="55"/>
      <c r="AX74" s="55"/>
      <c r="AY74" s="55"/>
      <c r="AZ74" s="55"/>
      <c r="BA74" s="55"/>
      <c r="BB74" s="55"/>
      <c r="BC74" s="55"/>
      <c r="BD74" s="55"/>
      <c r="BE74" s="55"/>
      <c r="BF74" s="55"/>
      <c r="BG74" s="55"/>
      <c r="BH74" s="7">
        <f t="shared" si="5"/>
        <v>240</v>
      </c>
      <c r="BI74" s="7">
        <f t="shared" si="6"/>
        <v>120</v>
      </c>
      <c r="BQ74" s="52"/>
      <c r="BR74" s="52"/>
    </row>
    <row r="75" spans="2:75" hidden="1" x14ac:dyDescent="0.45">
      <c r="B75" s="37"/>
      <c r="C75" s="36">
        <v>13</v>
      </c>
      <c r="D75" s="68" t="s">
        <v>604</v>
      </c>
      <c r="E75" s="7">
        <v>10</v>
      </c>
      <c r="F75" s="7">
        <f t="shared" si="4"/>
        <v>120</v>
      </c>
      <c r="G75" s="55"/>
      <c r="H75" s="56"/>
      <c r="I75" s="56"/>
      <c r="J75" s="56"/>
      <c r="K75" s="55">
        <v>10</v>
      </c>
      <c r="L75" s="55"/>
      <c r="M75" s="55"/>
      <c r="N75" s="55"/>
      <c r="O75" s="55"/>
      <c r="P75" s="55"/>
      <c r="Q75" s="55"/>
      <c r="R75" s="55"/>
      <c r="S75" s="55"/>
      <c r="T75" s="55"/>
      <c r="U75" s="55"/>
      <c r="V75" s="55"/>
      <c r="W75" s="55"/>
      <c r="X75" s="55"/>
      <c r="Y75" s="55"/>
      <c r="Z75" s="55">
        <v>40</v>
      </c>
      <c r="AA75" s="55"/>
      <c r="AB75" s="55"/>
      <c r="AC75" s="55"/>
      <c r="AD75" s="55"/>
      <c r="AE75" s="55"/>
      <c r="AF75" s="55"/>
      <c r="AG75" s="55"/>
      <c r="AH75" s="55"/>
      <c r="AI75" s="55"/>
      <c r="AJ75" s="55"/>
      <c r="AK75" s="55">
        <v>20</v>
      </c>
      <c r="AL75" s="55"/>
      <c r="AM75" s="55"/>
      <c r="AN75" s="55"/>
      <c r="AO75" s="55"/>
      <c r="AP75" s="55"/>
      <c r="AQ75" s="55"/>
      <c r="AR75" s="55"/>
      <c r="AS75" s="55"/>
      <c r="AT75" s="55"/>
      <c r="AU75" s="55"/>
      <c r="AV75" s="55"/>
      <c r="AW75" s="55"/>
      <c r="AX75" s="55"/>
      <c r="AY75" s="55"/>
      <c r="AZ75" s="55"/>
      <c r="BA75" s="55"/>
      <c r="BB75" s="55"/>
      <c r="BC75" s="55"/>
      <c r="BD75" s="55"/>
      <c r="BE75" s="55"/>
      <c r="BF75" s="55"/>
      <c r="BG75" s="55"/>
      <c r="BH75" s="7">
        <f t="shared" si="5"/>
        <v>70</v>
      </c>
      <c r="BI75" s="7">
        <f t="shared" si="6"/>
        <v>50</v>
      </c>
      <c r="BQ75" s="52"/>
      <c r="BR75" s="52"/>
    </row>
    <row r="76" spans="2:75" hidden="1" x14ac:dyDescent="0.45">
      <c r="B76" s="37"/>
      <c r="C76" s="36">
        <v>13</v>
      </c>
      <c r="D76" s="68" t="s">
        <v>104</v>
      </c>
      <c r="E76" s="7">
        <v>30</v>
      </c>
      <c r="F76" s="7">
        <f t="shared" si="4"/>
        <v>360</v>
      </c>
      <c r="G76" s="55"/>
      <c r="H76" s="56"/>
      <c r="I76" s="56">
        <v>60</v>
      </c>
      <c r="J76" s="56">
        <v>30</v>
      </c>
      <c r="K76" s="55"/>
      <c r="L76" s="55">
        <v>30</v>
      </c>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7">
        <f t="shared" si="5"/>
        <v>120</v>
      </c>
      <c r="BI76" s="7">
        <f t="shared" si="6"/>
        <v>240</v>
      </c>
      <c r="BQ76" s="52"/>
      <c r="BR76" s="52"/>
    </row>
    <row r="77" spans="2:75" hidden="1" x14ac:dyDescent="0.45">
      <c r="B77" s="37"/>
      <c r="C77" s="36">
        <v>25</v>
      </c>
      <c r="D77" s="68" t="s">
        <v>568</v>
      </c>
      <c r="E77" s="7">
        <v>30</v>
      </c>
      <c r="F77" s="7">
        <f t="shared" si="4"/>
        <v>360</v>
      </c>
      <c r="G77" s="55"/>
      <c r="H77" s="56"/>
      <c r="I77" s="56"/>
      <c r="J77" s="56">
        <v>30</v>
      </c>
      <c r="K77" s="55"/>
      <c r="L77" s="55"/>
      <c r="M77" s="55"/>
      <c r="N77" s="55">
        <v>30</v>
      </c>
      <c r="O77" s="55"/>
      <c r="P77" s="55"/>
      <c r="Q77" s="55"/>
      <c r="R77" s="55"/>
      <c r="S77" s="55">
        <v>30</v>
      </c>
      <c r="T77" s="55"/>
      <c r="U77" s="55"/>
      <c r="V77" s="55"/>
      <c r="W77" s="55">
        <v>30</v>
      </c>
      <c r="X77" s="55"/>
      <c r="Y77" s="55"/>
      <c r="Z77" s="55"/>
      <c r="AA77" s="55"/>
      <c r="AB77" s="55">
        <v>30</v>
      </c>
      <c r="AC77" s="55"/>
      <c r="AD77" s="55"/>
      <c r="AE77" s="55"/>
      <c r="AF77" s="55">
        <v>30</v>
      </c>
      <c r="AG77" s="55"/>
      <c r="AH77" s="55"/>
      <c r="AI77" s="55"/>
      <c r="AJ77" s="55">
        <v>30</v>
      </c>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7">
        <f t="shared" si="5"/>
        <v>210</v>
      </c>
      <c r="BI77" s="7">
        <f t="shared" si="6"/>
        <v>150</v>
      </c>
      <c r="BQ77" s="52"/>
      <c r="BR77" s="52"/>
    </row>
    <row r="78" spans="2:75" hidden="1" x14ac:dyDescent="0.45">
      <c r="B78" s="37"/>
      <c r="C78" s="36">
        <v>28</v>
      </c>
      <c r="D78" s="68" t="s">
        <v>310</v>
      </c>
      <c r="E78" s="7">
        <v>30</v>
      </c>
      <c r="F78" s="7">
        <f t="shared" si="4"/>
        <v>360</v>
      </c>
      <c r="G78" s="55"/>
      <c r="H78" s="56"/>
      <c r="I78" s="56"/>
      <c r="J78" s="56"/>
      <c r="K78" s="55"/>
      <c r="L78" s="55"/>
      <c r="M78" s="55"/>
      <c r="N78" s="55"/>
      <c r="O78" s="55"/>
      <c r="P78" s="55"/>
      <c r="Q78" s="55"/>
      <c r="R78" s="55"/>
      <c r="S78" s="55"/>
      <c r="T78" s="55"/>
      <c r="U78" s="63">
        <v>30</v>
      </c>
      <c r="V78" s="55"/>
      <c r="W78" s="55"/>
      <c r="X78" s="55">
        <v>60</v>
      </c>
      <c r="Y78" s="55"/>
      <c r="Z78" s="55"/>
      <c r="AA78" s="55"/>
      <c r="AB78" s="55"/>
      <c r="AC78" s="55"/>
      <c r="AD78" s="55"/>
      <c r="AE78" s="55"/>
      <c r="AF78" s="55"/>
      <c r="AG78" s="55"/>
      <c r="AH78" s="55">
        <v>60</v>
      </c>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7">
        <f t="shared" si="5"/>
        <v>150</v>
      </c>
      <c r="BI78" s="7">
        <f t="shared" si="6"/>
        <v>210</v>
      </c>
      <c r="BQ78" s="52"/>
      <c r="BR78" s="52"/>
    </row>
    <row r="79" spans="2:75" hidden="1" x14ac:dyDescent="0.45">
      <c r="B79" s="37"/>
      <c r="C79" s="36">
        <v>28</v>
      </c>
      <c r="D79" s="68" t="s">
        <v>669</v>
      </c>
      <c r="E79" s="7">
        <v>30</v>
      </c>
      <c r="F79" s="7">
        <f t="shared" si="4"/>
        <v>360</v>
      </c>
      <c r="G79" s="55"/>
      <c r="H79" s="56"/>
      <c r="I79" s="56">
        <v>30</v>
      </c>
      <c r="J79" s="56"/>
      <c r="K79" s="55"/>
      <c r="L79" s="55">
        <v>30</v>
      </c>
      <c r="M79" s="55"/>
      <c r="N79" s="55"/>
      <c r="O79" s="55"/>
      <c r="P79" s="55">
        <v>30</v>
      </c>
      <c r="Q79" s="55"/>
      <c r="R79" s="55"/>
      <c r="S79" s="55"/>
      <c r="T79" s="55"/>
      <c r="U79" s="55"/>
      <c r="V79" s="55">
        <v>30</v>
      </c>
      <c r="W79" s="55"/>
      <c r="X79" s="55"/>
      <c r="Y79" s="55">
        <v>30</v>
      </c>
      <c r="Z79" s="55"/>
      <c r="AA79" s="55"/>
      <c r="AB79" s="55"/>
      <c r="AC79" s="55"/>
      <c r="AD79" s="55">
        <v>30</v>
      </c>
      <c r="AE79" s="55"/>
      <c r="AF79" s="55"/>
      <c r="AG79" s="55"/>
      <c r="AH79" s="55"/>
      <c r="AI79" s="55">
        <v>30</v>
      </c>
      <c r="AJ79" s="55"/>
      <c r="AK79" s="55"/>
      <c r="AL79" s="55">
        <v>30</v>
      </c>
      <c r="AM79" s="55"/>
      <c r="AN79" s="55"/>
      <c r="AO79" s="55"/>
      <c r="AP79" s="55"/>
      <c r="AQ79" s="55"/>
      <c r="AR79" s="55"/>
      <c r="AS79" s="55"/>
      <c r="AT79" s="55"/>
      <c r="AU79" s="55"/>
      <c r="AV79" s="55"/>
      <c r="AW79" s="55"/>
      <c r="AX79" s="55"/>
      <c r="AY79" s="55"/>
      <c r="AZ79" s="55"/>
      <c r="BA79" s="55"/>
      <c r="BB79" s="55"/>
      <c r="BC79" s="55"/>
      <c r="BD79" s="55"/>
      <c r="BE79" s="55"/>
      <c r="BF79" s="55"/>
      <c r="BG79" s="55"/>
      <c r="BH79" s="7">
        <f t="shared" si="5"/>
        <v>240</v>
      </c>
      <c r="BI79" s="7">
        <f t="shared" si="6"/>
        <v>120</v>
      </c>
      <c r="BQ79" s="52"/>
      <c r="BR79" s="52"/>
    </row>
    <row r="80" spans="2:75" hidden="1" x14ac:dyDescent="0.45">
      <c r="B80" s="37"/>
      <c r="C80" s="36">
        <v>28</v>
      </c>
      <c r="D80" s="68" t="s">
        <v>560</v>
      </c>
      <c r="E80" s="7">
        <v>30</v>
      </c>
      <c r="F80" s="7">
        <f t="shared" si="4"/>
        <v>360</v>
      </c>
      <c r="G80" s="55"/>
      <c r="H80" s="56"/>
      <c r="I80" s="56"/>
      <c r="J80" s="56"/>
      <c r="K80" s="55">
        <v>30</v>
      </c>
      <c r="L80" s="55"/>
      <c r="M80" s="55"/>
      <c r="N80" s="55"/>
      <c r="O80" s="55"/>
      <c r="P80" s="55">
        <v>60</v>
      </c>
      <c r="Q80" s="55"/>
      <c r="R80" s="55"/>
      <c r="S80" s="55"/>
      <c r="T80" s="55">
        <v>30</v>
      </c>
      <c r="U80" s="55"/>
      <c r="V80" s="55"/>
      <c r="W80" s="55"/>
      <c r="X80" s="55">
        <v>30</v>
      </c>
      <c r="Y80" s="55"/>
      <c r="Z80" s="55"/>
      <c r="AA80" s="55"/>
      <c r="AB80" s="55"/>
      <c r="AC80" s="55"/>
      <c r="AD80" s="55">
        <v>30</v>
      </c>
      <c r="AE80" s="55"/>
      <c r="AF80" s="55"/>
      <c r="AG80" s="55">
        <v>30</v>
      </c>
      <c r="AH80" s="55"/>
      <c r="AI80" s="55"/>
      <c r="AJ80" s="55"/>
      <c r="AK80" s="55"/>
      <c r="AL80" s="55"/>
      <c r="AM80" s="55">
        <v>30</v>
      </c>
      <c r="AN80" s="55"/>
      <c r="AO80" s="55"/>
      <c r="AP80" s="55"/>
      <c r="AQ80" s="55"/>
      <c r="AR80" s="55"/>
      <c r="AS80" s="55"/>
      <c r="AT80" s="55"/>
      <c r="AU80" s="55"/>
      <c r="AV80" s="55"/>
      <c r="AW80" s="55"/>
      <c r="AX80" s="55"/>
      <c r="AY80" s="55"/>
      <c r="AZ80" s="55"/>
      <c r="BA80" s="55"/>
      <c r="BB80" s="55"/>
      <c r="BC80" s="55"/>
      <c r="BD80" s="55"/>
      <c r="BE80" s="55"/>
      <c r="BF80" s="55"/>
      <c r="BG80" s="55"/>
      <c r="BH80" s="7">
        <f t="shared" si="5"/>
        <v>240</v>
      </c>
      <c r="BI80" s="7">
        <f t="shared" si="6"/>
        <v>120</v>
      </c>
      <c r="BQ80" s="52"/>
      <c r="BR80" s="52"/>
    </row>
    <row r="81" spans="2:75" hidden="1" x14ac:dyDescent="0.45">
      <c r="B81" s="37"/>
      <c r="C81" s="36">
        <v>3</v>
      </c>
      <c r="D81" s="68" t="s">
        <v>654</v>
      </c>
      <c r="E81" s="7"/>
      <c r="F81" s="7">
        <f t="shared" si="4"/>
        <v>0</v>
      </c>
      <c r="G81" s="55"/>
      <c r="H81" s="56"/>
      <c r="I81" s="56"/>
      <c r="J81" s="56"/>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7">
        <f t="shared" si="5"/>
        <v>0</v>
      </c>
      <c r="BI81" s="7">
        <f t="shared" si="6"/>
        <v>0</v>
      </c>
      <c r="BQ81" s="52"/>
      <c r="BR81" s="52"/>
    </row>
    <row r="82" spans="2:75" hidden="1" x14ac:dyDescent="0.45">
      <c r="B82" s="37"/>
      <c r="C82" s="36">
        <v>18</v>
      </c>
      <c r="D82" s="68" t="s">
        <v>556</v>
      </c>
      <c r="E82" s="7">
        <v>30</v>
      </c>
      <c r="F82" s="7">
        <f t="shared" si="4"/>
        <v>360</v>
      </c>
      <c r="G82" s="55"/>
      <c r="H82" s="56"/>
      <c r="I82" s="56"/>
      <c r="J82" s="56"/>
      <c r="K82" s="55"/>
      <c r="L82" s="55"/>
      <c r="M82" s="55">
        <v>30</v>
      </c>
      <c r="N82" s="55"/>
      <c r="O82" s="55"/>
      <c r="P82" s="55">
        <v>30</v>
      </c>
      <c r="Q82" s="55"/>
      <c r="R82" s="55"/>
      <c r="S82" s="55"/>
      <c r="T82" s="55"/>
      <c r="U82" s="55">
        <v>30</v>
      </c>
      <c r="V82" s="55"/>
      <c r="W82" s="55">
        <v>30</v>
      </c>
      <c r="X82" s="55"/>
      <c r="Y82" s="55"/>
      <c r="Z82" s="55"/>
      <c r="AA82" s="55">
        <v>30</v>
      </c>
      <c r="AB82" s="55"/>
      <c r="AC82" s="55"/>
      <c r="AD82" s="55"/>
      <c r="AE82" s="55"/>
      <c r="AF82" s="55">
        <v>30</v>
      </c>
      <c r="AG82" s="55"/>
      <c r="AH82" s="55"/>
      <c r="AI82" s="55"/>
      <c r="AJ82" s="55">
        <v>30</v>
      </c>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7">
        <f t="shared" si="5"/>
        <v>210</v>
      </c>
      <c r="BI82" s="7">
        <f t="shared" si="6"/>
        <v>150</v>
      </c>
      <c r="BJ82" s="62"/>
      <c r="BQ82" s="52"/>
      <c r="BR82" s="52"/>
    </row>
    <row r="83" spans="2:75" hidden="1" x14ac:dyDescent="0.45">
      <c r="B83" s="37"/>
      <c r="C83" s="36">
        <v>25</v>
      </c>
      <c r="D83" s="68" t="s">
        <v>351</v>
      </c>
      <c r="E83" s="7">
        <v>10</v>
      </c>
      <c r="F83" s="7">
        <f t="shared" si="4"/>
        <v>120</v>
      </c>
      <c r="G83" s="55"/>
      <c r="H83" s="56"/>
      <c r="I83" s="56">
        <v>10</v>
      </c>
      <c r="J83" s="56"/>
      <c r="K83" s="55">
        <v>10</v>
      </c>
      <c r="L83" s="55"/>
      <c r="M83" s="55"/>
      <c r="N83" s="55"/>
      <c r="O83" s="55"/>
      <c r="P83" s="55">
        <v>10</v>
      </c>
      <c r="Q83" s="55"/>
      <c r="R83" s="55"/>
      <c r="S83" s="55"/>
      <c r="T83" s="55">
        <v>10</v>
      </c>
      <c r="U83" s="55"/>
      <c r="V83" s="55"/>
      <c r="W83" s="55"/>
      <c r="X83" s="55">
        <v>10</v>
      </c>
      <c r="Y83" s="55"/>
      <c r="Z83" s="55"/>
      <c r="AA83" s="55"/>
      <c r="AB83" s="55"/>
      <c r="AC83" s="55">
        <v>10</v>
      </c>
      <c r="AD83" s="55"/>
      <c r="AE83" s="55"/>
      <c r="AF83" s="55"/>
      <c r="AG83" s="55">
        <v>10</v>
      </c>
      <c r="AH83" s="55"/>
      <c r="AI83" s="55"/>
      <c r="AJ83" s="55"/>
      <c r="AK83" s="55">
        <v>10</v>
      </c>
      <c r="AL83" s="55"/>
      <c r="AM83" s="55"/>
      <c r="AN83" s="55"/>
      <c r="AO83" s="55"/>
      <c r="AP83" s="55"/>
      <c r="AQ83" s="55"/>
      <c r="AR83" s="55"/>
      <c r="AS83" s="55"/>
      <c r="AT83" s="55"/>
      <c r="AU83" s="55"/>
      <c r="AV83" s="55"/>
      <c r="AW83" s="55"/>
      <c r="AX83" s="55"/>
      <c r="AY83" s="55"/>
      <c r="AZ83" s="55"/>
      <c r="BA83" s="55"/>
      <c r="BB83" s="55"/>
      <c r="BC83" s="55"/>
      <c r="BD83" s="55"/>
      <c r="BE83" s="55"/>
      <c r="BF83" s="55"/>
      <c r="BG83" s="55"/>
      <c r="BH83" s="7">
        <f t="shared" si="5"/>
        <v>80</v>
      </c>
      <c r="BI83" s="7">
        <f t="shared" si="6"/>
        <v>40</v>
      </c>
      <c r="BQ83" s="52"/>
      <c r="BR83" s="52"/>
    </row>
    <row r="84" spans="2:75" hidden="1" x14ac:dyDescent="0.45">
      <c r="B84" s="37"/>
      <c r="C84" s="36">
        <v>30</v>
      </c>
      <c r="D84" s="68" t="s">
        <v>937</v>
      </c>
      <c r="E84" s="7"/>
      <c r="F84" s="7">
        <f t="shared" si="4"/>
        <v>0</v>
      </c>
      <c r="G84" s="55"/>
      <c r="H84" s="56"/>
      <c r="I84" s="56"/>
      <c r="J84" s="56"/>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7">
        <f t="shared" si="5"/>
        <v>0</v>
      </c>
      <c r="BI84" s="7">
        <f t="shared" si="6"/>
        <v>0</v>
      </c>
      <c r="BQ84" s="52"/>
      <c r="BR84" s="52"/>
    </row>
    <row r="85" spans="2:75" hidden="1" x14ac:dyDescent="0.45">
      <c r="B85" s="37"/>
      <c r="C85" s="36">
        <v>29</v>
      </c>
      <c r="D85" s="68" t="s">
        <v>510</v>
      </c>
      <c r="E85" s="7">
        <v>20</v>
      </c>
      <c r="F85" s="7">
        <f t="shared" si="4"/>
        <v>240</v>
      </c>
      <c r="G85" s="55"/>
      <c r="H85" s="56"/>
      <c r="I85" s="56"/>
      <c r="J85" s="56"/>
      <c r="K85" s="55"/>
      <c r="L85" s="55">
        <v>40</v>
      </c>
      <c r="M85" s="55"/>
      <c r="N85" s="55"/>
      <c r="O85" s="55"/>
      <c r="P85" s="55"/>
      <c r="Q85" s="55"/>
      <c r="R85" s="55"/>
      <c r="S85" s="55"/>
      <c r="T85" s="55">
        <v>20</v>
      </c>
      <c r="U85" s="55"/>
      <c r="V85" s="55"/>
      <c r="W85" s="55"/>
      <c r="X85" s="55"/>
      <c r="Y85" s="55"/>
      <c r="Z85" s="73">
        <v>20</v>
      </c>
      <c r="AA85" s="55"/>
      <c r="AB85" s="55"/>
      <c r="AC85" s="55"/>
      <c r="AD85" s="55"/>
      <c r="AE85" s="55"/>
      <c r="AF85" s="73">
        <v>60</v>
      </c>
      <c r="AG85" s="55"/>
      <c r="AH85" s="55"/>
      <c r="AI85" s="55">
        <v>20</v>
      </c>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7">
        <f t="shared" si="5"/>
        <v>160</v>
      </c>
      <c r="BI85" s="7">
        <f t="shared" si="6"/>
        <v>80</v>
      </c>
      <c r="BQ85" s="52"/>
      <c r="BR85" s="52"/>
    </row>
    <row r="86" spans="2:75" hidden="1" x14ac:dyDescent="0.45">
      <c r="B86" s="37"/>
      <c r="C86" s="36">
        <v>12</v>
      </c>
      <c r="D86" s="68" t="s">
        <v>923</v>
      </c>
      <c r="E86" s="7"/>
      <c r="F86" s="7">
        <f t="shared" si="4"/>
        <v>0</v>
      </c>
      <c r="G86" s="55"/>
      <c r="H86" s="56"/>
      <c r="I86" s="56"/>
      <c r="J86" s="56"/>
      <c r="K86" s="55"/>
      <c r="L86" s="55"/>
      <c r="M86" s="55">
        <v>30</v>
      </c>
      <c r="N86" s="55"/>
      <c r="O86" s="55"/>
      <c r="P86" s="55"/>
      <c r="Q86" s="55"/>
      <c r="R86" s="55"/>
      <c r="S86" s="55"/>
      <c r="T86" s="55"/>
      <c r="U86" s="55"/>
      <c r="V86" s="55"/>
      <c r="W86" s="55"/>
      <c r="X86" s="55"/>
      <c r="Y86" s="55"/>
      <c r="Z86" s="55"/>
      <c r="AA86" s="55"/>
      <c r="AB86" s="55"/>
      <c r="AC86" s="55"/>
      <c r="AD86" s="55">
        <v>60</v>
      </c>
      <c r="AE86" s="55">
        <v>30</v>
      </c>
      <c r="AF86" s="55"/>
      <c r="AG86" s="55"/>
      <c r="AH86" s="55"/>
      <c r="AI86" s="55">
        <v>60</v>
      </c>
      <c r="AJ86" s="55"/>
      <c r="AK86" s="55"/>
      <c r="AL86" s="55">
        <v>30</v>
      </c>
      <c r="AM86" s="55"/>
      <c r="AN86" s="55"/>
      <c r="AO86" s="55"/>
      <c r="AP86" s="55"/>
      <c r="AQ86" s="55"/>
      <c r="AR86" s="55"/>
      <c r="AS86" s="55"/>
      <c r="AT86" s="55"/>
      <c r="AU86" s="55"/>
      <c r="AV86" s="55"/>
      <c r="AW86" s="55"/>
      <c r="AX86" s="55"/>
      <c r="AY86" s="55"/>
      <c r="AZ86" s="55"/>
      <c r="BA86" s="55"/>
      <c r="BB86" s="55"/>
      <c r="BC86" s="55"/>
      <c r="BD86" s="55"/>
      <c r="BE86" s="55"/>
      <c r="BF86" s="55"/>
      <c r="BG86" s="55"/>
      <c r="BH86" s="7">
        <f t="shared" si="5"/>
        <v>210</v>
      </c>
      <c r="BI86" s="7">
        <f t="shared" si="6"/>
        <v>-210</v>
      </c>
      <c r="BJ86" s="62"/>
      <c r="BQ86" s="52"/>
      <c r="BR86" s="52"/>
      <c r="BW86" s="53"/>
    </row>
    <row r="87" spans="2:75" hidden="1" x14ac:dyDescent="0.45">
      <c r="B87" s="37"/>
      <c r="C87" s="36">
        <v>7</v>
      </c>
      <c r="D87" s="68" t="s">
        <v>119</v>
      </c>
      <c r="E87" s="7">
        <v>10</v>
      </c>
      <c r="F87" s="7">
        <f t="shared" si="4"/>
        <v>120</v>
      </c>
      <c r="G87" s="55"/>
      <c r="H87" s="56"/>
      <c r="I87" s="56"/>
      <c r="J87" s="56">
        <v>20</v>
      </c>
      <c r="K87" s="55"/>
      <c r="L87" s="55"/>
      <c r="M87" s="55"/>
      <c r="N87" s="55"/>
      <c r="O87" s="55"/>
      <c r="P87" s="55"/>
      <c r="Q87" s="55"/>
      <c r="R87" s="55"/>
      <c r="S87" s="55"/>
      <c r="T87" s="55"/>
      <c r="U87" s="63"/>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7">
        <f t="shared" si="5"/>
        <v>20</v>
      </c>
      <c r="BI87" s="7">
        <f t="shared" si="6"/>
        <v>100</v>
      </c>
      <c r="BQ87" s="52"/>
      <c r="BR87" s="52"/>
    </row>
    <row r="88" spans="2:75" hidden="1" x14ac:dyDescent="0.45">
      <c r="B88" s="37"/>
      <c r="C88" s="36">
        <v>25</v>
      </c>
      <c r="D88" s="68" t="s">
        <v>682</v>
      </c>
      <c r="E88" s="7">
        <v>20</v>
      </c>
      <c r="F88" s="7">
        <f t="shared" si="4"/>
        <v>240</v>
      </c>
      <c r="G88" s="55"/>
      <c r="H88" s="56"/>
      <c r="I88" s="56"/>
      <c r="J88" s="56">
        <v>20</v>
      </c>
      <c r="K88" s="55"/>
      <c r="L88" s="55"/>
      <c r="M88" s="55"/>
      <c r="N88" s="55"/>
      <c r="O88" s="55">
        <v>20</v>
      </c>
      <c r="P88" s="55"/>
      <c r="Q88" s="55"/>
      <c r="R88" s="55">
        <v>20</v>
      </c>
      <c r="S88" s="55"/>
      <c r="T88" s="55"/>
      <c r="U88" s="55"/>
      <c r="V88" s="55">
        <v>20</v>
      </c>
      <c r="W88" s="55"/>
      <c r="X88" s="55"/>
      <c r="Y88" s="55"/>
      <c r="Z88" s="55"/>
      <c r="AA88" s="55">
        <v>20</v>
      </c>
      <c r="AB88" s="55"/>
      <c r="AC88" s="55"/>
      <c r="AD88" s="55"/>
      <c r="AE88" s="55">
        <v>20</v>
      </c>
      <c r="AF88" s="55"/>
      <c r="AG88" s="55"/>
      <c r="AH88" s="55"/>
      <c r="AI88" s="55">
        <v>20</v>
      </c>
      <c r="AJ88" s="55"/>
      <c r="AK88" s="55"/>
      <c r="AL88" s="55"/>
      <c r="AM88" s="55">
        <v>100</v>
      </c>
      <c r="AN88" s="55"/>
      <c r="AO88" s="55"/>
      <c r="AP88" s="55"/>
      <c r="AQ88" s="55"/>
      <c r="AR88" s="55"/>
      <c r="AS88" s="55"/>
      <c r="AT88" s="55"/>
      <c r="AU88" s="55"/>
      <c r="AV88" s="55"/>
      <c r="AW88" s="55"/>
      <c r="AX88" s="55"/>
      <c r="AY88" s="55"/>
      <c r="AZ88" s="55"/>
      <c r="BA88" s="55"/>
      <c r="BB88" s="55"/>
      <c r="BC88" s="55"/>
      <c r="BD88" s="55"/>
      <c r="BE88" s="55"/>
      <c r="BF88" s="55"/>
      <c r="BG88" s="55"/>
      <c r="BH88" s="7">
        <f t="shared" si="5"/>
        <v>240</v>
      </c>
      <c r="BI88" s="7">
        <f t="shared" si="6"/>
        <v>0</v>
      </c>
      <c r="BQ88" s="52"/>
      <c r="BR88" s="52"/>
    </row>
    <row r="89" spans="2:75" hidden="1" x14ac:dyDescent="0.45">
      <c r="B89" s="37"/>
      <c r="C89" s="36">
        <v>14</v>
      </c>
      <c r="D89" s="68" t="s">
        <v>548</v>
      </c>
      <c r="E89" s="7">
        <v>30</v>
      </c>
      <c r="F89" s="7">
        <f t="shared" si="4"/>
        <v>360</v>
      </c>
      <c r="G89" s="55"/>
      <c r="H89" s="56"/>
      <c r="I89" s="56"/>
      <c r="J89" s="56">
        <v>30</v>
      </c>
      <c r="K89" s="55"/>
      <c r="L89" s="55"/>
      <c r="M89" s="55"/>
      <c r="N89" s="55">
        <v>30</v>
      </c>
      <c r="O89" s="55"/>
      <c r="P89" s="55"/>
      <c r="Q89" s="55"/>
      <c r="R89" s="55"/>
      <c r="S89" s="55">
        <v>30</v>
      </c>
      <c r="T89" s="55"/>
      <c r="U89" s="55"/>
      <c r="V89" s="55"/>
      <c r="W89" s="55">
        <v>30</v>
      </c>
      <c r="X89" s="55"/>
      <c r="Y89" s="55"/>
      <c r="Z89" s="55"/>
      <c r="AA89" s="55">
        <v>30</v>
      </c>
      <c r="AB89" s="55"/>
      <c r="AC89" s="55"/>
      <c r="AD89" s="55"/>
      <c r="AE89" s="55"/>
      <c r="AF89" s="55">
        <v>30</v>
      </c>
      <c r="AG89" s="55"/>
      <c r="AH89" s="55"/>
      <c r="AI89" s="55"/>
      <c r="AJ89" s="55">
        <v>30</v>
      </c>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7">
        <f t="shared" si="5"/>
        <v>210</v>
      </c>
      <c r="BI89" s="7">
        <f t="shared" si="6"/>
        <v>150</v>
      </c>
      <c r="BQ89" s="52"/>
      <c r="BR89" s="52"/>
    </row>
    <row r="90" spans="2:75" hidden="1" x14ac:dyDescent="0.45">
      <c r="B90" s="37"/>
      <c r="C90" s="36">
        <v>34</v>
      </c>
      <c r="D90" s="68" t="s">
        <v>562</v>
      </c>
      <c r="E90" s="7">
        <v>20</v>
      </c>
      <c r="F90" s="7">
        <f t="shared" si="4"/>
        <v>240</v>
      </c>
      <c r="G90" s="55"/>
      <c r="H90" s="56"/>
      <c r="I90" s="56"/>
      <c r="J90" s="56"/>
      <c r="K90" s="55"/>
      <c r="L90" s="55"/>
      <c r="M90" s="55"/>
      <c r="N90" s="55"/>
      <c r="O90" s="55"/>
      <c r="P90" s="55"/>
      <c r="Q90" s="55"/>
      <c r="R90" s="55"/>
      <c r="S90" s="55">
        <v>60</v>
      </c>
      <c r="T90" s="55"/>
      <c r="U90" s="55"/>
      <c r="V90" s="55"/>
      <c r="W90" s="55">
        <v>20</v>
      </c>
      <c r="X90" s="55"/>
      <c r="Y90" s="55"/>
      <c r="Z90" s="55"/>
      <c r="AA90" s="55"/>
      <c r="AB90" s="55">
        <v>20</v>
      </c>
      <c r="AC90" s="55"/>
      <c r="AD90" s="55"/>
      <c r="AE90" s="55"/>
      <c r="AF90" s="55">
        <v>20</v>
      </c>
      <c r="AG90" s="55"/>
      <c r="AH90" s="55"/>
      <c r="AI90" s="55"/>
      <c r="AJ90" s="55">
        <v>20</v>
      </c>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7">
        <f t="shared" si="5"/>
        <v>140</v>
      </c>
      <c r="BI90" s="7">
        <f t="shared" si="6"/>
        <v>100</v>
      </c>
      <c r="BQ90" s="52"/>
      <c r="BR90" s="52"/>
    </row>
    <row r="91" spans="2:75" hidden="1" x14ac:dyDescent="0.45">
      <c r="B91" s="37"/>
      <c r="C91" s="36">
        <v>38</v>
      </c>
      <c r="D91" s="68" t="s">
        <v>145</v>
      </c>
      <c r="E91" s="7"/>
      <c r="F91" s="7">
        <f t="shared" si="4"/>
        <v>0</v>
      </c>
      <c r="G91" s="55"/>
      <c r="H91" s="56"/>
      <c r="I91" s="56"/>
      <c r="J91" s="56"/>
      <c r="K91" s="55"/>
      <c r="L91" s="55"/>
      <c r="M91" s="55"/>
      <c r="N91" s="55"/>
      <c r="O91" s="55"/>
      <c r="P91" s="55"/>
      <c r="Q91" s="55"/>
      <c r="R91" s="55"/>
      <c r="S91" s="55"/>
      <c r="T91" s="55"/>
      <c r="U91" s="63"/>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7">
        <f t="shared" si="5"/>
        <v>0</v>
      </c>
      <c r="BI91" s="7">
        <f t="shared" si="6"/>
        <v>0</v>
      </c>
      <c r="BQ91" s="52"/>
      <c r="BR91" s="52"/>
    </row>
    <row r="92" spans="2:75" hidden="1" x14ac:dyDescent="0.45">
      <c r="B92" s="37"/>
      <c r="C92" s="36">
        <v>19</v>
      </c>
      <c r="D92" s="68" t="s">
        <v>4</v>
      </c>
      <c r="E92" s="7"/>
      <c r="F92" s="7">
        <f t="shared" si="4"/>
        <v>0</v>
      </c>
      <c r="G92" s="55"/>
      <c r="H92" s="56"/>
      <c r="I92" s="56"/>
      <c r="J92" s="56"/>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7">
        <f t="shared" si="5"/>
        <v>0</v>
      </c>
      <c r="BI92" s="7">
        <f t="shared" si="6"/>
        <v>0</v>
      </c>
      <c r="BQ92" s="52"/>
      <c r="BR92" s="52"/>
    </row>
    <row r="93" spans="2:75" hidden="1" x14ac:dyDescent="0.45">
      <c r="B93" s="37"/>
      <c r="C93" s="36">
        <v>11</v>
      </c>
      <c r="D93" s="68" t="s">
        <v>924</v>
      </c>
      <c r="E93" s="7">
        <v>20</v>
      </c>
      <c r="F93" s="7">
        <f t="shared" si="4"/>
        <v>240</v>
      </c>
      <c r="G93" s="55"/>
      <c r="H93" s="56"/>
      <c r="I93" s="56">
        <v>20</v>
      </c>
      <c r="J93" s="56"/>
      <c r="K93" s="55"/>
      <c r="L93" s="55">
        <v>20</v>
      </c>
      <c r="M93" s="55"/>
      <c r="N93" s="55"/>
      <c r="O93" s="55">
        <v>20</v>
      </c>
      <c r="P93" s="55"/>
      <c r="Q93" s="55"/>
      <c r="R93" s="55"/>
      <c r="S93" s="55"/>
      <c r="T93" s="55"/>
      <c r="U93" s="55">
        <v>20</v>
      </c>
      <c r="V93" s="55"/>
      <c r="W93" s="55"/>
      <c r="X93" s="55"/>
      <c r="Y93" s="55">
        <v>20</v>
      </c>
      <c r="Z93" s="55"/>
      <c r="AA93" s="55"/>
      <c r="AB93" s="55"/>
      <c r="AC93" s="55"/>
      <c r="AD93" s="55"/>
      <c r="AE93" s="55">
        <v>20</v>
      </c>
      <c r="AF93" s="55"/>
      <c r="AG93" s="55"/>
      <c r="AH93" s="55"/>
      <c r="AI93" s="55">
        <v>20</v>
      </c>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7">
        <f t="shared" si="5"/>
        <v>140</v>
      </c>
      <c r="BI93" s="7">
        <f t="shared" si="6"/>
        <v>100</v>
      </c>
      <c r="BJ93" s="62"/>
      <c r="BQ93" s="52"/>
      <c r="BR93" s="52"/>
    </row>
    <row r="94" spans="2:75" hidden="1" x14ac:dyDescent="0.45">
      <c r="B94" s="37"/>
      <c r="C94" s="36">
        <v>4</v>
      </c>
      <c r="D94" s="68" t="s">
        <v>500</v>
      </c>
      <c r="E94" s="7">
        <v>20</v>
      </c>
      <c r="F94" s="7">
        <f t="shared" si="4"/>
        <v>240</v>
      </c>
      <c r="G94" s="55"/>
      <c r="H94" s="56"/>
      <c r="I94" s="56">
        <v>20</v>
      </c>
      <c r="J94" s="56"/>
      <c r="K94" s="55">
        <v>20</v>
      </c>
      <c r="L94" s="55"/>
      <c r="M94" s="55"/>
      <c r="N94" s="55"/>
      <c r="O94" s="55">
        <v>20</v>
      </c>
      <c r="P94" s="55"/>
      <c r="Q94" s="55"/>
      <c r="R94" s="55"/>
      <c r="S94" s="55"/>
      <c r="T94" s="55"/>
      <c r="U94" s="55">
        <v>20</v>
      </c>
      <c r="V94" s="55"/>
      <c r="W94" s="55"/>
      <c r="X94" s="55">
        <v>20</v>
      </c>
      <c r="Y94" s="55"/>
      <c r="Z94" s="55"/>
      <c r="AA94" s="55"/>
      <c r="AB94" s="55"/>
      <c r="AC94" s="55">
        <v>20</v>
      </c>
      <c r="AD94" s="55"/>
      <c r="AE94" s="55"/>
      <c r="AF94" s="55"/>
      <c r="AG94" s="55">
        <v>20</v>
      </c>
      <c r="AH94" s="55"/>
      <c r="AI94" s="55"/>
      <c r="AJ94" s="55"/>
      <c r="AK94" s="55">
        <v>20</v>
      </c>
      <c r="AL94" s="55"/>
      <c r="AM94" s="55"/>
      <c r="AN94" s="55"/>
      <c r="AO94" s="55"/>
      <c r="AP94" s="55"/>
      <c r="AQ94" s="55"/>
      <c r="AR94" s="55"/>
      <c r="AS94" s="55"/>
      <c r="AT94" s="55"/>
      <c r="AU94" s="55"/>
      <c r="AV94" s="55"/>
      <c r="AW94" s="55"/>
      <c r="AX94" s="55"/>
      <c r="AY94" s="55"/>
      <c r="AZ94" s="55"/>
      <c r="BA94" s="55"/>
      <c r="BB94" s="55"/>
      <c r="BC94" s="55"/>
      <c r="BD94" s="55"/>
      <c r="BE94" s="55"/>
      <c r="BF94" s="55"/>
      <c r="BG94" s="55"/>
      <c r="BH94" s="7">
        <f t="shared" si="5"/>
        <v>160</v>
      </c>
      <c r="BI94" s="7">
        <f t="shared" si="6"/>
        <v>80</v>
      </c>
      <c r="BQ94" s="52"/>
      <c r="BR94" s="52"/>
    </row>
    <row r="95" spans="2:75" hidden="1" x14ac:dyDescent="0.45">
      <c r="B95" s="37"/>
      <c r="C95" s="36">
        <v>4</v>
      </c>
      <c r="D95" s="68" t="s">
        <v>213</v>
      </c>
      <c r="E95" s="7">
        <v>20</v>
      </c>
      <c r="F95" s="7">
        <f t="shared" si="4"/>
        <v>240</v>
      </c>
      <c r="G95" s="55"/>
      <c r="H95" s="56"/>
      <c r="I95" s="56"/>
      <c r="J95" s="56">
        <v>20</v>
      </c>
      <c r="K95" s="55"/>
      <c r="L95" s="55">
        <v>20</v>
      </c>
      <c r="M95" s="55"/>
      <c r="N95" s="55"/>
      <c r="O95" s="55"/>
      <c r="P95" s="55"/>
      <c r="Q95" s="55"/>
      <c r="R95" s="55"/>
      <c r="S95" s="55"/>
      <c r="T95" s="55"/>
      <c r="U95" s="55"/>
      <c r="V95" s="55"/>
      <c r="W95" s="55">
        <v>40</v>
      </c>
      <c r="X95" s="55"/>
      <c r="Y95" s="55"/>
      <c r="Z95" s="55"/>
      <c r="AA95" s="55"/>
      <c r="AB95" s="55">
        <v>20</v>
      </c>
      <c r="AC95" s="55"/>
      <c r="AD95" s="55"/>
      <c r="AE95" s="55">
        <v>20</v>
      </c>
      <c r="AF95" s="55"/>
      <c r="AG95" s="55"/>
      <c r="AH95" s="55"/>
      <c r="AI95" s="55">
        <v>20</v>
      </c>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7">
        <f t="shared" si="5"/>
        <v>140</v>
      </c>
      <c r="BI95" s="7">
        <f t="shared" si="6"/>
        <v>100</v>
      </c>
      <c r="BQ95" s="52"/>
      <c r="BR95" s="52"/>
    </row>
    <row r="96" spans="2:75" hidden="1" x14ac:dyDescent="0.45">
      <c r="B96" s="37"/>
      <c r="C96" s="36">
        <v>18</v>
      </c>
      <c r="D96" s="68" t="s">
        <v>657</v>
      </c>
      <c r="E96" s="7">
        <v>20</v>
      </c>
      <c r="F96" s="7">
        <f t="shared" si="4"/>
        <v>240</v>
      </c>
      <c r="G96" s="55"/>
      <c r="H96" s="56"/>
      <c r="I96" s="56"/>
      <c r="J96" s="56">
        <v>20</v>
      </c>
      <c r="K96" s="55"/>
      <c r="L96" s="55"/>
      <c r="M96" s="55">
        <v>20</v>
      </c>
      <c r="N96" s="55"/>
      <c r="O96" s="55">
        <v>20</v>
      </c>
      <c r="P96" s="55"/>
      <c r="Q96" s="55"/>
      <c r="R96" s="55"/>
      <c r="S96" s="55"/>
      <c r="T96" s="55"/>
      <c r="U96" s="55"/>
      <c r="V96" s="55"/>
      <c r="W96" s="55">
        <v>20</v>
      </c>
      <c r="X96" s="55"/>
      <c r="Y96" s="55"/>
      <c r="Z96" s="55">
        <v>20</v>
      </c>
      <c r="AA96" s="55"/>
      <c r="AB96" s="55"/>
      <c r="AC96" s="55">
        <v>20</v>
      </c>
      <c r="AD96" s="55"/>
      <c r="AE96" s="55"/>
      <c r="AF96" s="55"/>
      <c r="AG96" s="55">
        <v>20</v>
      </c>
      <c r="AH96" s="55"/>
      <c r="AI96" s="55"/>
      <c r="AJ96" s="55"/>
      <c r="AK96" s="55"/>
      <c r="AL96" s="55"/>
      <c r="AM96" s="55">
        <v>20</v>
      </c>
      <c r="AN96" s="55"/>
      <c r="AO96" s="55"/>
      <c r="AP96" s="55"/>
      <c r="AQ96" s="55"/>
      <c r="AR96" s="55"/>
      <c r="AS96" s="55"/>
      <c r="AT96" s="55"/>
      <c r="AU96" s="55"/>
      <c r="AV96" s="55"/>
      <c r="AW96" s="55"/>
      <c r="AX96" s="55"/>
      <c r="AY96" s="55"/>
      <c r="AZ96" s="55"/>
      <c r="BA96" s="55"/>
      <c r="BB96" s="55"/>
      <c r="BC96" s="55"/>
      <c r="BD96" s="55"/>
      <c r="BE96" s="55"/>
      <c r="BF96" s="55"/>
      <c r="BG96" s="55"/>
      <c r="BH96" s="7">
        <f t="shared" si="5"/>
        <v>160</v>
      </c>
      <c r="BI96" s="7">
        <f t="shared" si="6"/>
        <v>80</v>
      </c>
      <c r="BQ96" s="52"/>
      <c r="BR96" s="52"/>
    </row>
    <row r="97" spans="2:75" hidden="1" x14ac:dyDescent="0.45">
      <c r="B97" s="37"/>
      <c r="C97" s="36">
        <v>36</v>
      </c>
      <c r="D97" s="68" t="s">
        <v>98</v>
      </c>
      <c r="E97" s="7"/>
      <c r="F97" s="7">
        <f t="shared" si="4"/>
        <v>0</v>
      </c>
      <c r="G97" s="55"/>
      <c r="H97" s="56"/>
      <c r="I97" s="56"/>
      <c r="J97" s="56"/>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7">
        <f t="shared" si="5"/>
        <v>0</v>
      </c>
      <c r="BI97" s="7">
        <f t="shared" si="6"/>
        <v>0</v>
      </c>
      <c r="BQ97" s="52"/>
      <c r="BR97" s="52"/>
    </row>
    <row r="98" spans="2:75" hidden="1" x14ac:dyDescent="0.45">
      <c r="B98" s="37"/>
      <c r="C98" s="36">
        <v>35</v>
      </c>
      <c r="D98" s="68" t="s">
        <v>628</v>
      </c>
      <c r="E98" s="7">
        <v>20</v>
      </c>
      <c r="F98" s="7">
        <f t="shared" si="4"/>
        <v>240</v>
      </c>
      <c r="G98" s="55"/>
      <c r="H98" s="56"/>
      <c r="I98" s="56">
        <v>20</v>
      </c>
      <c r="J98" s="56"/>
      <c r="K98" s="55"/>
      <c r="L98" s="55"/>
      <c r="M98" s="55"/>
      <c r="N98" s="55">
        <v>20</v>
      </c>
      <c r="O98" s="55"/>
      <c r="P98" s="55"/>
      <c r="Q98" s="55"/>
      <c r="R98" s="55"/>
      <c r="S98" s="55"/>
      <c r="T98" s="55">
        <v>40</v>
      </c>
      <c r="U98" s="55"/>
      <c r="V98" s="55"/>
      <c r="W98" s="55"/>
      <c r="X98" s="55"/>
      <c r="Y98" s="55"/>
      <c r="Z98" s="55"/>
      <c r="AA98" s="55"/>
      <c r="AB98" s="55">
        <v>40</v>
      </c>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7">
        <f t="shared" si="5"/>
        <v>120</v>
      </c>
      <c r="BI98" s="7">
        <f t="shared" si="6"/>
        <v>120</v>
      </c>
      <c r="BQ98" s="52"/>
      <c r="BR98" s="52"/>
    </row>
    <row r="99" spans="2:75" hidden="1" x14ac:dyDescent="0.45">
      <c r="B99" s="37"/>
      <c r="C99" s="36">
        <v>20</v>
      </c>
      <c r="D99" s="68" t="s">
        <v>632</v>
      </c>
      <c r="E99" s="7">
        <v>20</v>
      </c>
      <c r="F99" s="7">
        <f t="shared" si="4"/>
        <v>240</v>
      </c>
      <c r="G99" s="55"/>
      <c r="H99" s="56"/>
      <c r="I99" s="56"/>
      <c r="J99" s="56">
        <v>20</v>
      </c>
      <c r="K99" s="55"/>
      <c r="L99" s="55"/>
      <c r="M99" s="55"/>
      <c r="N99" s="55">
        <v>20</v>
      </c>
      <c r="O99" s="55"/>
      <c r="P99" s="55"/>
      <c r="Q99" s="55"/>
      <c r="R99" s="55">
        <v>20</v>
      </c>
      <c r="S99" s="55"/>
      <c r="T99" s="55"/>
      <c r="U99" s="55"/>
      <c r="V99" s="55"/>
      <c r="W99" s="55">
        <v>20</v>
      </c>
      <c r="X99" s="55"/>
      <c r="Y99" s="55"/>
      <c r="Z99" s="55"/>
      <c r="AA99" s="55">
        <v>20</v>
      </c>
      <c r="AB99" s="55"/>
      <c r="AC99" s="55"/>
      <c r="AD99" s="55"/>
      <c r="AE99" s="55"/>
      <c r="AF99" s="55">
        <v>20</v>
      </c>
      <c r="AG99" s="55"/>
      <c r="AH99" s="55"/>
      <c r="AI99" s="55"/>
      <c r="AJ99" s="55">
        <v>20</v>
      </c>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7">
        <f t="shared" si="5"/>
        <v>140</v>
      </c>
      <c r="BI99" s="7">
        <f t="shared" si="6"/>
        <v>100</v>
      </c>
      <c r="BQ99" s="52"/>
      <c r="BR99" s="52"/>
    </row>
    <row r="100" spans="2:75" hidden="1" x14ac:dyDescent="0.45">
      <c r="B100" s="37"/>
      <c r="C100" s="36">
        <v>35</v>
      </c>
      <c r="D100" s="68" t="s">
        <v>1032</v>
      </c>
      <c r="E100" s="7"/>
      <c r="F100" s="7">
        <f t="shared" si="4"/>
        <v>0</v>
      </c>
      <c r="G100" s="55"/>
      <c r="H100" s="56"/>
      <c r="I100" s="56"/>
      <c r="J100" s="56"/>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7">
        <f t="shared" si="5"/>
        <v>0</v>
      </c>
      <c r="BI100" s="7">
        <f t="shared" si="6"/>
        <v>0</v>
      </c>
      <c r="BQ100" s="52"/>
      <c r="BR100" s="52"/>
    </row>
    <row r="101" spans="2:75" hidden="1" x14ac:dyDescent="0.45">
      <c r="B101" s="37"/>
      <c r="C101" s="36">
        <v>27</v>
      </c>
      <c r="D101" s="68" t="s">
        <v>95</v>
      </c>
      <c r="E101" s="7">
        <v>20</v>
      </c>
      <c r="F101" s="7">
        <f t="shared" si="4"/>
        <v>240</v>
      </c>
      <c r="G101" s="55"/>
      <c r="H101" s="56"/>
      <c r="I101" s="56"/>
      <c r="J101" s="56"/>
      <c r="K101" s="55"/>
      <c r="L101" s="55"/>
      <c r="M101" s="55"/>
      <c r="N101" s="55">
        <v>40</v>
      </c>
      <c r="O101" s="55"/>
      <c r="P101" s="55"/>
      <c r="Q101" s="55"/>
      <c r="R101" s="55"/>
      <c r="S101" s="55"/>
      <c r="T101" s="55"/>
      <c r="U101" s="55"/>
      <c r="V101" s="55"/>
      <c r="W101" s="55"/>
      <c r="X101" s="55">
        <v>60</v>
      </c>
      <c r="Y101" s="55"/>
      <c r="Z101" s="55"/>
      <c r="AA101" s="55"/>
      <c r="AB101" s="55"/>
      <c r="AC101" s="55"/>
      <c r="AD101" s="55"/>
      <c r="AE101" s="55"/>
      <c r="AF101" s="55">
        <v>20</v>
      </c>
      <c r="AG101" s="55"/>
      <c r="AH101" s="55"/>
      <c r="AI101" s="55"/>
      <c r="AJ101" s="55">
        <v>40</v>
      </c>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7">
        <f t="shared" si="5"/>
        <v>160</v>
      </c>
      <c r="BI101" s="7">
        <f t="shared" si="6"/>
        <v>80</v>
      </c>
      <c r="BQ101" s="52"/>
      <c r="BR101" s="52"/>
    </row>
    <row r="102" spans="2:75" hidden="1" x14ac:dyDescent="0.45">
      <c r="B102" s="37"/>
      <c r="C102" s="36">
        <v>33</v>
      </c>
      <c r="D102" s="68" t="s">
        <v>196</v>
      </c>
      <c r="E102" s="7">
        <v>20</v>
      </c>
      <c r="F102" s="7">
        <f t="shared" si="4"/>
        <v>240</v>
      </c>
      <c r="G102" s="55"/>
      <c r="H102" s="56">
        <v>20</v>
      </c>
      <c r="I102" s="56"/>
      <c r="J102" s="56"/>
      <c r="K102" s="55"/>
      <c r="L102" s="55">
        <v>20</v>
      </c>
      <c r="M102" s="55"/>
      <c r="N102" s="55"/>
      <c r="O102" s="55"/>
      <c r="P102" s="55"/>
      <c r="Q102" s="55"/>
      <c r="R102" s="55"/>
      <c r="S102" s="55">
        <v>20</v>
      </c>
      <c r="T102" s="55"/>
      <c r="U102" s="55">
        <v>20</v>
      </c>
      <c r="V102" s="55"/>
      <c r="W102" s="55"/>
      <c r="X102" s="55"/>
      <c r="Y102" s="55">
        <v>20</v>
      </c>
      <c r="Z102" s="55"/>
      <c r="AA102" s="55"/>
      <c r="AB102" s="55"/>
      <c r="AC102" s="55"/>
      <c r="AD102" s="55">
        <v>20</v>
      </c>
      <c r="AE102" s="55"/>
      <c r="AF102" s="55"/>
      <c r="AG102" s="55"/>
      <c r="AH102" s="55">
        <v>20</v>
      </c>
      <c r="AI102" s="55"/>
      <c r="AJ102" s="55"/>
      <c r="AK102" s="55"/>
      <c r="AL102" s="55">
        <v>20</v>
      </c>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7">
        <f t="shared" si="5"/>
        <v>160</v>
      </c>
      <c r="BI102" s="7">
        <f t="shared" si="6"/>
        <v>80</v>
      </c>
      <c r="BQ102" s="52"/>
      <c r="BR102" s="52"/>
    </row>
    <row r="103" spans="2:75" hidden="1" x14ac:dyDescent="0.45">
      <c r="B103" s="37"/>
      <c r="C103" s="36">
        <v>33</v>
      </c>
      <c r="D103" s="68" t="s">
        <v>933</v>
      </c>
      <c r="E103" s="7">
        <v>30</v>
      </c>
      <c r="F103" s="7">
        <f t="shared" si="4"/>
        <v>360</v>
      </c>
      <c r="G103" s="55"/>
      <c r="H103" s="56"/>
      <c r="I103" s="56"/>
      <c r="J103" s="56"/>
      <c r="K103" s="55"/>
      <c r="L103" s="55">
        <v>30</v>
      </c>
      <c r="M103" s="55"/>
      <c r="N103" s="55"/>
      <c r="O103" s="55"/>
      <c r="P103" s="55"/>
      <c r="Q103" s="55"/>
      <c r="R103" s="73">
        <v>30</v>
      </c>
      <c r="S103" s="55"/>
      <c r="T103" s="55"/>
      <c r="U103" s="55">
        <v>30</v>
      </c>
      <c r="V103" s="55"/>
      <c r="W103" s="55"/>
      <c r="X103" s="55"/>
      <c r="Y103" s="55"/>
      <c r="Z103" s="55"/>
      <c r="AA103" s="55">
        <v>30</v>
      </c>
      <c r="AB103" s="55"/>
      <c r="AC103" s="55"/>
      <c r="AD103" s="55"/>
      <c r="AE103" s="55"/>
      <c r="AF103" s="55">
        <v>30</v>
      </c>
      <c r="AG103" s="55"/>
      <c r="AH103" s="55"/>
      <c r="AI103" s="55"/>
      <c r="AJ103" s="55">
        <v>30</v>
      </c>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7">
        <f t="shared" si="5"/>
        <v>180</v>
      </c>
      <c r="BI103" s="7">
        <f t="shared" si="6"/>
        <v>180</v>
      </c>
      <c r="BQ103" s="52"/>
      <c r="BR103" s="52"/>
    </row>
    <row r="104" spans="2:75" hidden="1" x14ac:dyDescent="0.45">
      <c r="B104" s="37"/>
      <c r="C104" s="36">
        <v>23</v>
      </c>
      <c r="D104" s="68" t="s">
        <v>173</v>
      </c>
      <c r="E104" s="7">
        <v>20</v>
      </c>
      <c r="F104" s="7">
        <f t="shared" si="4"/>
        <v>240</v>
      </c>
      <c r="G104" s="55"/>
      <c r="H104" s="56"/>
      <c r="I104" s="56"/>
      <c r="J104" s="56"/>
      <c r="K104" s="55"/>
      <c r="L104" s="55">
        <v>20</v>
      </c>
      <c r="M104" s="55"/>
      <c r="N104" s="55"/>
      <c r="O104" s="55"/>
      <c r="P104" s="55">
        <v>20</v>
      </c>
      <c r="Q104" s="55"/>
      <c r="R104" s="55"/>
      <c r="S104" s="55"/>
      <c r="T104" s="55"/>
      <c r="U104" s="63">
        <v>20</v>
      </c>
      <c r="V104" s="55"/>
      <c r="W104" s="55"/>
      <c r="X104" s="55"/>
      <c r="Y104" s="55"/>
      <c r="Z104" s="55">
        <v>20</v>
      </c>
      <c r="AA104" s="55"/>
      <c r="AB104" s="55"/>
      <c r="AC104" s="55">
        <v>20</v>
      </c>
      <c r="AD104" s="55"/>
      <c r="AE104" s="55"/>
      <c r="AF104" s="55"/>
      <c r="AG104" s="55"/>
      <c r="AH104" s="55"/>
      <c r="AI104" s="55">
        <v>20</v>
      </c>
      <c r="AJ104" s="55"/>
      <c r="AK104" s="55"/>
      <c r="AL104" s="55">
        <v>20</v>
      </c>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7">
        <f t="shared" si="5"/>
        <v>140</v>
      </c>
      <c r="BI104" s="7">
        <f t="shared" si="6"/>
        <v>100</v>
      </c>
      <c r="BQ104" s="52"/>
      <c r="BR104" s="52"/>
    </row>
    <row r="105" spans="2:75" hidden="1" x14ac:dyDescent="0.45">
      <c r="B105" s="37"/>
      <c r="C105" s="36">
        <v>2</v>
      </c>
      <c r="D105" s="68" t="s">
        <v>927</v>
      </c>
      <c r="E105" s="7">
        <v>30</v>
      </c>
      <c r="F105" s="7">
        <f t="shared" si="4"/>
        <v>360</v>
      </c>
      <c r="G105" s="55"/>
      <c r="H105" s="56"/>
      <c r="I105" s="56"/>
      <c r="J105" s="56">
        <v>30</v>
      </c>
      <c r="K105" s="55"/>
      <c r="L105" s="55"/>
      <c r="M105" s="55"/>
      <c r="N105" s="55">
        <v>30</v>
      </c>
      <c r="O105" s="55"/>
      <c r="P105" s="55"/>
      <c r="Q105" s="55"/>
      <c r="R105" s="55"/>
      <c r="S105" s="55">
        <v>30</v>
      </c>
      <c r="T105" s="55"/>
      <c r="U105" s="55"/>
      <c r="V105" s="55"/>
      <c r="W105" s="55">
        <v>30</v>
      </c>
      <c r="X105" s="55"/>
      <c r="Y105" s="55"/>
      <c r="Z105" s="55"/>
      <c r="AA105" s="55">
        <v>30</v>
      </c>
      <c r="AB105" s="55"/>
      <c r="AC105" s="55"/>
      <c r="AD105" s="55"/>
      <c r="AE105" s="55"/>
      <c r="AF105" s="55">
        <v>30</v>
      </c>
      <c r="AG105" s="55"/>
      <c r="AH105" s="55"/>
      <c r="AI105" s="55"/>
      <c r="AJ105" s="55">
        <v>30</v>
      </c>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7">
        <f t="shared" si="5"/>
        <v>210</v>
      </c>
      <c r="BI105" s="7">
        <f t="shared" si="6"/>
        <v>150</v>
      </c>
      <c r="BQ105" s="52"/>
      <c r="BR105" s="52"/>
    </row>
    <row r="106" spans="2:75" hidden="1" x14ac:dyDescent="0.45">
      <c r="B106" s="37"/>
      <c r="C106" s="36">
        <v>31</v>
      </c>
      <c r="D106" s="68" t="s">
        <v>1034</v>
      </c>
      <c r="E106" s="7">
        <v>20</v>
      </c>
      <c r="F106" s="7">
        <f t="shared" si="4"/>
        <v>240</v>
      </c>
      <c r="G106" s="55"/>
      <c r="H106" s="56"/>
      <c r="I106" s="56"/>
      <c r="J106" s="56"/>
      <c r="K106" s="55">
        <v>20</v>
      </c>
      <c r="L106" s="55"/>
      <c r="M106" s="55"/>
      <c r="N106" s="55">
        <v>20</v>
      </c>
      <c r="O106" s="55"/>
      <c r="P106" s="55"/>
      <c r="Q106" s="55"/>
      <c r="R106" s="55">
        <v>20</v>
      </c>
      <c r="S106" s="55"/>
      <c r="T106" s="55"/>
      <c r="U106" s="55"/>
      <c r="V106" s="55">
        <v>20</v>
      </c>
      <c r="W106" s="55"/>
      <c r="X106" s="55"/>
      <c r="Y106" s="55"/>
      <c r="Z106" s="55">
        <v>20</v>
      </c>
      <c r="AA106" s="55"/>
      <c r="AB106" s="55"/>
      <c r="AC106" s="55"/>
      <c r="AD106" s="55"/>
      <c r="AE106" s="55"/>
      <c r="AF106" s="55"/>
      <c r="AG106" s="55">
        <v>20</v>
      </c>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7">
        <f t="shared" si="5"/>
        <v>120</v>
      </c>
      <c r="BI106" s="7">
        <f t="shared" si="6"/>
        <v>120</v>
      </c>
      <c r="BQ106" s="52"/>
      <c r="BR106" s="52"/>
    </row>
    <row r="107" spans="2:75" hidden="1" x14ac:dyDescent="0.45">
      <c r="B107" s="37"/>
      <c r="C107" s="36">
        <v>22</v>
      </c>
      <c r="D107" s="68" t="s">
        <v>707</v>
      </c>
      <c r="E107" s="7">
        <v>20</v>
      </c>
      <c r="F107" s="7">
        <f t="shared" si="4"/>
        <v>240</v>
      </c>
      <c r="G107" s="55"/>
      <c r="H107" s="56"/>
      <c r="I107" s="56"/>
      <c r="J107" s="56">
        <v>20</v>
      </c>
      <c r="K107" s="55"/>
      <c r="L107" s="55"/>
      <c r="M107" s="55"/>
      <c r="N107" s="55"/>
      <c r="O107" s="55"/>
      <c r="P107" s="55"/>
      <c r="Q107" s="55"/>
      <c r="R107" s="55"/>
      <c r="S107" s="55"/>
      <c r="T107" s="55"/>
      <c r="U107" s="55"/>
      <c r="V107" s="55"/>
      <c r="W107" s="55"/>
      <c r="X107" s="55">
        <v>60</v>
      </c>
      <c r="Y107" s="55"/>
      <c r="Z107" s="55">
        <v>20</v>
      </c>
      <c r="AA107" s="55"/>
      <c r="AB107" s="55"/>
      <c r="AC107" s="55">
        <v>20</v>
      </c>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7">
        <f t="shared" si="5"/>
        <v>120</v>
      </c>
      <c r="BI107" s="7">
        <f t="shared" si="6"/>
        <v>120</v>
      </c>
      <c r="BQ107" s="52"/>
      <c r="BR107" s="52"/>
    </row>
    <row r="108" spans="2:75" hidden="1" x14ac:dyDescent="0.45">
      <c r="B108" s="37"/>
      <c r="C108" s="36">
        <v>15</v>
      </c>
      <c r="D108" s="68" t="s">
        <v>711</v>
      </c>
      <c r="E108" s="7"/>
      <c r="F108" s="7">
        <f t="shared" si="4"/>
        <v>0</v>
      </c>
      <c r="G108" s="55"/>
      <c r="H108" s="56"/>
      <c r="I108" s="56"/>
      <c r="J108" s="56"/>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7">
        <f t="shared" si="5"/>
        <v>0</v>
      </c>
      <c r="BI108" s="7">
        <f t="shared" si="6"/>
        <v>0</v>
      </c>
      <c r="BQ108" s="52"/>
      <c r="BR108" s="52"/>
      <c r="BW108" s="53"/>
    </row>
    <row r="109" spans="2:75" x14ac:dyDescent="0.45">
      <c r="B109" s="37"/>
      <c r="C109" s="36">
        <v>19</v>
      </c>
      <c r="D109" s="68" t="s">
        <v>42</v>
      </c>
      <c r="E109" s="7">
        <v>20</v>
      </c>
      <c r="F109" s="7">
        <f t="shared" si="4"/>
        <v>240</v>
      </c>
      <c r="G109" s="55"/>
      <c r="H109" s="56"/>
      <c r="I109" s="56">
        <v>20</v>
      </c>
      <c r="J109" s="56"/>
      <c r="K109" s="55"/>
      <c r="L109" s="55"/>
      <c r="M109" s="55">
        <v>20</v>
      </c>
      <c r="N109" s="55"/>
      <c r="O109" s="55"/>
      <c r="P109" s="55"/>
      <c r="Q109" s="55"/>
      <c r="R109" s="55"/>
      <c r="S109" s="55"/>
      <c r="T109" s="55"/>
      <c r="U109" s="63"/>
      <c r="V109" s="55">
        <v>20</v>
      </c>
      <c r="W109" s="55"/>
      <c r="X109" s="55"/>
      <c r="Y109" s="55"/>
      <c r="Z109" s="55">
        <v>20</v>
      </c>
      <c r="AA109" s="55"/>
      <c r="AB109" s="55"/>
      <c r="AC109" s="55"/>
      <c r="AD109" s="55"/>
      <c r="AE109" s="55">
        <v>20</v>
      </c>
      <c r="AF109" s="55"/>
      <c r="AG109" s="55"/>
      <c r="AH109" s="55">
        <v>20</v>
      </c>
      <c r="AI109" s="55"/>
      <c r="AJ109" s="55"/>
      <c r="AK109" s="55"/>
      <c r="AL109" s="55"/>
      <c r="AM109" s="55"/>
      <c r="AN109" s="73">
        <v>20</v>
      </c>
      <c r="AO109" s="55"/>
      <c r="AP109" s="55"/>
      <c r="AQ109" s="55"/>
      <c r="AR109" s="55"/>
      <c r="AS109" s="55"/>
      <c r="AT109" s="55"/>
      <c r="AU109" s="55"/>
      <c r="AV109" s="55"/>
      <c r="AW109" s="55"/>
      <c r="AX109" s="55"/>
      <c r="AY109" s="55"/>
      <c r="AZ109" s="55"/>
      <c r="BA109" s="55"/>
      <c r="BB109" s="55"/>
      <c r="BC109" s="55"/>
      <c r="BD109" s="55"/>
      <c r="BE109" s="55"/>
      <c r="BF109" s="55"/>
      <c r="BG109" s="55"/>
      <c r="BH109" s="7">
        <f t="shared" si="5"/>
        <v>140</v>
      </c>
      <c r="BI109" s="7">
        <f t="shared" si="6"/>
        <v>100</v>
      </c>
      <c r="BQ109" s="52"/>
      <c r="BR109" s="52"/>
    </row>
    <row r="110" spans="2:75" hidden="1" x14ac:dyDescent="0.45">
      <c r="B110" s="37"/>
      <c r="C110" s="36">
        <v>30</v>
      </c>
      <c r="D110" s="68" t="s">
        <v>181</v>
      </c>
      <c r="E110" s="7">
        <v>20</v>
      </c>
      <c r="F110" s="7">
        <f t="shared" si="4"/>
        <v>240</v>
      </c>
      <c r="G110" s="55"/>
      <c r="H110" s="56"/>
      <c r="I110" s="56"/>
      <c r="J110" s="56"/>
      <c r="K110" s="55"/>
      <c r="L110" s="55"/>
      <c r="M110" s="55">
        <v>20</v>
      </c>
      <c r="N110" s="55"/>
      <c r="O110" s="55"/>
      <c r="P110" s="55">
        <v>20</v>
      </c>
      <c r="Q110" s="55">
        <v>20</v>
      </c>
      <c r="R110" s="55"/>
      <c r="S110" s="55"/>
      <c r="T110" s="55">
        <v>20</v>
      </c>
      <c r="U110" s="55"/>
      <c r="V110" s="55"/>
      <c r="W110" s="55"/>
      <c r="X110" s="55">
        <v>20</v>
      </c>
      <c r="Y110" s="55"/>
      <c r="Z110" s="55"/>
      <c r="AA110" s="55"/>
      <c r="AB110" s="55"/>
      <c r="AC110" s="55">
        <v>20</v>
      </c>
      <c r="AD110" s="55"/>
      <c r="AE110" s="55"/>
      <c r="AF110" s="55"/>
      <c r="AG110" s="55"/>
      <c r="AH110" s="55">
        <v>20</v>
      </c>
      <c r="AI110" s="55"/>
      <c r="AJ110" s="55"/>
      <c r="AK110" s="55">
        <v>20</v>
      </c>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7">
        <f t="shared" si="5"/>
        <v>160</v>
      </c>
      <c r="BI110" s="7">
        <f t="shared" si="6"/>
        <v>80</v>
      </c>
      <c r="BQ110" s="52"/>
      <c r="BR110" s="52"/>
    </row>
    <row r="111" spans="2:75" hidden="1" x14ac:dyDescent="0.45">
      <c r="B111" s="37"/>
      <c r="C111" s="36">
        <v>19</v>
      </c>
      <c r="D111" s="68" t="s">
        <v>170</v>
      </c>
      <c r="E111" s="7"/>
      <c r="F111" s="7">
        <f t="shared" si="4"/>
        <v>0</v>
      </c>
      <c r="G111" s="55"/>
      <c r="H111" s="56"/>
      <c r="I111" s="56"/>
      <c r="J111" s="56"/>
      <c r="K111" s="55"/>
      <c r="L111" s="55"/>
      <c r="M111" s="55"/>
      <c r="N111" s="55"/>
      <c r="O111" s="55"/>
      <c r="P111" s="55"/>
      <c r="Q111" s="55"/>
      <c r="R111" s="55"/>
      <c r="S111" s="55"/>
      <c r="T111" s="55"/>
      <c r="U111" s="63"/>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7">
        <f t="shared" si="5"/>
        <v>0</v>
      </c>
      <c r="BI111" s="7">
        <f t="shared" si="6"/>
        <v>0</v>
      </c>
      <c r="BQ111" s="52"/>
      <c r="BR111" s="52"/>
    </row>
    <row r="112" spans="2:75" hidden="1" x14ac:dyDescent="0.45">
      <c r="B112" s="37"/>
      <c r="C112" s="36">
        <v>19</v>
      </c>
      <c r="D112" s="68" t="s">
        <v>101</v>
      </c>
      <c r="E112" s="7">
        <v>20</v>
      </c>
      <c r="F112" s="7">
        <f t="shared" si="4"/>
        <v>240</v>
      </c>
      <c r="G112" s="55"/>
      <c r="H112" s="56"/>
      <c r="I112" s="56"/>
      <c r="J112" s="56"/>
      <c r="K112" s="55">
        <v>40</v>
      </c>
      <c r="L112" s="55"/>
      <c r="M112" s="55"/>
      <c r="N112" s="55"/>
      <c r="O112" s="55"/>
      <c r="P112" s="55"/>
      <c r="Q112" s="55">
        <v>20</v>
      </c>
      <c r="R112" s="55"/>
      <c r="S112" s="55"/>
      <c r="T112" s="55">
        <v>20</v>
      </c>
      <c r="U112" s="63"/>
      <c r="V112" s="55"/>
      <c r="W112" s="55"/>
      <c r="X112" s="55">
        <v>20</v>
      </c>
      <c r="Y112" s="55"/>
      <c r="Z112" s="55"/>
      <c r="AA112" s="55"/>
      <c r="AB112" s="55"/>
      <c r="AC112" s="55"/>
      <c r="AD112" s="55"/>
      <c r="AE112" s="55"/>
      <c r="AF112" s="55">
        <v>20</v>
      </c>
      <c r="AG112" s="55"/>
      <c r="AH112" s="55"/>
      <c r="AI112" s="55"/>
      <c r="AJ112" s="55"/>
      <c r="AK112" s="55"/>
      <c r="AL112" s="55">
        <v>40</v>
      </c>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7">
        <f t="shared" si="5"/>
        <v>160</v>
      </c>
      <c r="BI112" s="7">
        <f t="shared" si="6"/>
        <v>80</v>
      </c>
      <c r="BQ112" s="52"/>
      <c r="BR112" s="52"/>
    </row>
    <row r="113" spans="2:70" hidden="1" x14ac:dyDescent="0.45">
      <c r="B113" s="37"/>
      <c r="C113" s="36">
        <v>4</v>
      </c>
      <c r="D113" s="68" t="s">
        <v>140</v>
      </c>
      <c r="E113" s="7"/>
      <c r="F113" s="7">
        <f t="shared" si="4"/>
        <v>0</v>
      </c>
      <c r="G113" s="55"/>
      <c r="H113" s="56"/>
      <c r="I113" s="56"/>
      <c r="J113" s="56"/>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7">
        <f t="shared" si="5"/>
        <v>0</v>
      </c>
      <c r="BI113" s="7">
        <f t="shared" si="6"/>
        <v>0</v>
      </c>
      <c r="BQ113" s="52"/>
      <c r="BR113" s="52"/>
    </row>
    <row r="114" spans="2:70" hidden="1" x14ac:dyDescent="0.45">
      <c r="B114" s="37"/>
      <c r="C114" s="36"/>
      <c r="D114" s="68" t="s">
        <v>639</v>
      </c>
      <c r="E114" s="7">
        <v>10</v>
      </c>
      <c r="F114" s="7">
        <f t="shared" si="4"/>
        <v>120</v>
      </c>
      <c r="G114" s="55"/>
      <c r="H114" s="56"/>
      <c r="I114" s="56"/>
      <c r="J114" s="56"/>
      <c r="K114" s="55"/>
      <c r="L114" s="55"/>
      <c r="M114" s="55"/>
      <c r="N114" s="55"/>
      <c r="O114" s="55"/>
      <c r="P114" s="55"/>
      <c r="Q114" s="55"/>
      <c r="R114" s="55">
        <v>30</v>
      </c>
      <c r="S114" s="55"/>
      <c r="T114" s="55"/>
      <c r="U114" s="55"/>
      <c r="V114" s="55"/>
      <c r="W114" s="55">
        <v>10</v>
      </c>
      <c r="X114" s="55"/>
      <c r="Y114" s="55"/>
      <c r="Z114" s="55"/>
      <c r="AA114" s="55"/>
      <c r="AB114" s="55">
        <v>20</v>
      </c>
      <c r="AC114" s="55"/>
      <c r="AD114" s="55"/>
      <c r="AE114" s="55"/>
      <c r="AF114" s="55">
        <v>10</v>
      </c>
      <c r="AG114" s="55"/>
      <c r="AH114" s="55"/>
      <c r="AI114" s="55"/>
      <c r="AJ114" s="55">
        <v>10</v>
      </c>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7">
        <f t="shared" si="5"/>
        <v>80</v>
      </c>
      <c r="BI114" s="7">
        <f t="shared" si="6"/>
        <v>40</v>
      </c>
      <c r="BQ114" s="52"/>
      <c r="BR114" s="52"/>
    </row>
    <row r="115" spans="2:70" hidden="1" x14ac:dyDescent="0.45">
      <c r="B115" s="37"/>
      <c r="C115" s="36">
        <v>9</v>
      </c>
      <c r="D115" s="68" t="s">
        <v>547</v>
      </c>
      <c r="E115" s="7">
        <v>20</v>
      </c>
      <c r="F115" s="7">
        <f t="shared" si="4"/>
        <v>240</v>
      </c>
      <c r="G115" s="55"/>
      <c r="H115" s="56"/>
      <c r="I115" s="56">
        <v>20</v>
      </c>
      <c r="J115" s="56"/>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7">
        <f t="shared" si="5"/>
        <v>20</v>
      </c>
      <c r="BI115" s="7">
        <f t="shared" si="6"/>
        <v>220</v>
      </c>
      <c r="BQ115" s="52"/>
      <c r="BR115" s="52"/>
    </row>
    <row r="116" spans="2:70" hidden="1" x14ac:dyDescent="0.45">
      <c r="B116" s="37"/>
      <c r="C116" s="36">
        <v>33</v>
      </c>
      <c r="D116" s="68" t="s">
        <v>37</v>
      </c>
      <c r="E116" s="7">
        <v>20</v>
      </c>
      <c r="F116" s="7">
        <f t="shared" si="4"/>
        <v>240</v>
      </c>
      <c r="G116" s="55"/>
      <c r="H116" s="56"/>
      <c r="I116" s="56"/>
      <c r="J116" s="56"/>
      <c r="K116" s="55"/>
      <c r="L116" s="55">
        <v>20</v>
      </c>
      <c r="M116" s="55"/>
      <c r="N116" s="55"/>
      <c r="O116" s="55"/>
      <c r="P116" s="55"/>
      <c r="Q116" s="55"/>
      <c r="R116" s="55"/>
      <c r="S116" s="55"/>
      <c r="T116" s="55">
        <v>40</v>
      </c>
      <c r="U116" s="63"/>
      <c r="V116" s="55"/>
      <c r="W116" s="55">
        <v>20</v>
      </c>
      <c r="X116" s="55"/>
      <c r="Y116" s="55"/>
      <c r="Z116" s="55"/>
      <c r="AA116" s="55"/>
      <c r="AB116" s="55"/>
      <c r="AC116" s="55"/>
      <c r="AD116" s="55"/>
      <c r="AE116" s="55"/>
      <c r="AF116" s="55">
        <v>40</v>
      </c>
      <c r="AG116" s="55"/>
      <c r="AH116" s="55"/>
      <c r="AI116" s="55"/>
      <c r="AJ116" s="55"/>
      <c r="AK116" s="55"/>
      <c r="AL116" s="55"/>
      <c r="AM116" s="55">
        <v>20</v>
      </c>
      <c r="AN116" s="55"/>
      <c r="AO116" s="55"/>
      <c r="AP116" s="55"/>
      <c r="AQ116" s="55"/>
      <c r="AR116" s="55"/>
      <c r="AS116" s="55"/>
      <c r="AT116" s="55"/>
      <c r="AU116" s="55"/>
      <c r="AV116" s="55"/>
      <c r="AW116" s="55"/>
      <c r="AX116" s="55"/>
      <c r="AY116" s="55"/>
      <c r="AZ116" s="55"/>
      <c r="BA116" s="55"/>
      <c r="BB116" s="55"/>
      <c r="BC116" s="55"/>
      <c r="BD116" s="55"/>
      <c r="BE116" s="55"/>
      <c r="BF116" s="55"/>
      <c r="BG116" s="55"/>
      <c r="BH116" s="7">
        <f t="shared" si="5"/>
        <v>140</v>
      </c>
      <c r="BI116" s="7">
        <f t="shared" si="6"/>
        <v>100</v>
      </c>
      <c r="BQ116" s="52"/>
      <c r="BR116" s="52"/>
    </row>
    <row r="117" spans="2:70" hidden="1" x14ac:dyDescent="0.45">
      <c r="B117" s="37"/>
      <c r="C117" s="36">
        <v>8</v>
      </c>
      <c r="D117" s="68" t="s">
        <v>550</v>
      </c>
      <c r="E117" s="7">
        <v>30</v>
      </c>
      <c r="F117" s="7">
        <f t="shared" si="4"/>
        <v>360</v>
      </c>
      <c r="G117" s="55"/>
      <c r="H117" s="56"/>
      <c r="I117" s="56"/>
      <c r="J117" s="56">
        <v>30</v>
      </c>
      <c r="K117" s="55"/>
      <c r="L117" s="55"/>
      <c r="M117" s="55"/>
      <c r="N117" s="55">
        <v>30</v>
      </c>
      <c r="O117" s="55"/>
      <c r="P117" s="55"/>
      <c r="Q117" s="55"/>
      <c r="R117" s="55"/>
      <c r="S117" s="55">
        <v>30</v>
      </c>
      <c r="T117" s="55"/>
      <c r="U117" s="55"/>
      <c r="V117" s="55"/>
      <c r="W117" s="55">
        <v>30</v>
      </c>
      <c r="X117" s="55"/>
      <c r="Y117" s="55"/>
      <c r="Z117" s="55"/>
      <c r="AA117" s="55">
        <v>30</v>
      </c>
      <c r="AB117" s="55"/>
      <c r="AC117" s="55"/>
      <c r="AD117" s="55"/>
      <c r="AE117" s="55"/>
      <c r="AF117" s="55">
        <v>30</v>
      </c>
      <c r="AG117" s="55"/>
      <c r="AH117" s="55"/>
      <c r="AI117" s="55"/>
      <c r="AJ117" s="55">
        <v>30</v>
      </c>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7">
        <f t="shared" si="5"/>
        <v>210</v>
      </c>
      <c r="BI117" s="7">
        <f t="shared" si="6"/>
        <v>150</v>
      </c>
      <c r="BQ117" s="52"/>
      <c r="BR117" s="52"/>
    </row>
    <row r="118" spans="2:70" hidden="1" x14ac:dyDescent="0.45">
      <c r="B118" s="37"/>
      <c r="C118" s="36">
        <v>10</v>
      </c>
      <c r="D118" s="68" t="s">
        <v>1033</v>
      </c>
      <c r="E118" s="7">
        <v>20</v>
      </c>
      <c r="F118" s="7">
        <f t="shared" si="4"/>
        <v>240</v>
      </c>
      <c r="G118" s="55"/>
      <c r="H118" s="56"/>
      <c r="I118" s="56">
        <v>20</v>
      </c>
      <c r="J118" s="56"/>
      <c r="K118" s="55">
        <v>20</v>
      </c>
      <c r="L118" s="55"/>
      <c r="M118" s="55"/>
      <c r="N118" s="55"/>
      <c r="O118" s="55"/>
      <c r="P118" s="55"/>
      <c r="Q118" s="55"/>
      <c r="R118" s="55"/>
      <c r="S118" s="55"/>
      <c r="T118" s="55"/>
      <c r="U118" s="55"/>
      <c r="V118" s="55"/>
      <c r="W118" s="55"/>
      <c r="X118" s="55"/>
      <c r="Y118" s="55">
        <v>60</v>
      </c>
      <c r="Z118" s="55"/>
      <c r="AA118" s="55"/>
      <c r="AB118" s="55"/>
      <c r="AC118" s="55">
        <v>20</v>
      </c>
      <c r="AD118" s="55"/>
      <c r="AE118" s="55"/>
      <c r="AF118" s="55"/>
      <c r="AG118" s="55">
        <v>20</v>
      </c>
      <c r="AH118" s="55"/>
      <c r="AI118" s="55"/>
      <c r="AJ118" s="55"/>
      <c r="AK118" s="55">
        <v>20</v>
      </c>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7">
        <f t="shared" si="5"/>
        <v>160</v>
      </c>
      <c r="BI118" s="7">
        <f t="shared" si="6"/>
        <v>80</v>
      </c>
      <c r="BQ118" s="52"/>
      <c r="BR118" s="52"/>
    </row>
    <row r="119" spans="2:70" hidden="1" x14ac:dyDescent="0.45">
      <c r="B119" s="37"/>
      <c r="C119" s="36">
        <v>5</v>
      </c>
      <c r="D119" s="68" t="s">
        <v>658</v>
      </c>
      <c r="E119" s="7"/>
      <c r="F119" s="7">
        <f t="shared" si="4"/>
        <v>0</v>
      </c>
      <c r="G119" s="55"/>
      <c r="H119" s="56"/>
      <c r="I119" s="56"/>
      <c r="J119" s="56"/>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7">
        <f t="shared" si="5"/>
        <v>0</v>
      </c>
      <c r="BI119" s="7">
        <f t="shared" si="6"/>
        <v>0</v>
      </c>
      <c r="BQ119" s="52"/>
      <c r="BR119" s="52"/>
    </row>
    <row r="120" spans="2:70" hidden="1" x14ac:dyDescent="0.45">
      <c r="B120" s="37"/>
      <c r="C120" s="36">
        <v>22</v>
      </c>
      <c r="D120" s="68" t="s">
        <v>126</v>
      </c>
      <c r="E120" s="7">
        <v>20</v>
      </c>
      <c r="F120" s="7">
        <f t="shared" si="4"/>
        <v>240</v>
      </c>
      <c r="G120" s="55"/>
      <c r="H120" s="56"/>
      <c r="I120" s="56"/>
      <c r="J120" s="56"/>
      <c r="K120" s="55"/>
      <c r="L120" s="55">
        <v>20</v>
      </c>
      <c r="M120" s="55"/>
      <c r="N120" s="55"/>
      <c r="O120" s="55"/>
      <c r="P120" s="55"/>
      <c r="Q120" s="55"/>
      <c r="R120" s="55"/>
      <c r="S120" s="55"/>
      <c r="T120" s="55">
        <v>40</v>
      </c>
      <c r="U120" s="55"/>
      <c r="V120" s="55"/>
      <c r="W120" s="55">
        <v>20</v>
      </c>
      <c r="X120" s="55"/>
      <c r="Y120" s="55"/>
      <c r="Z120" s="55"/>
      <c r="AA120" s="55"/>
      <c r="AB120" s="55"/>
      <c r="AC120" s="55"/>
      <c r="AD120" s="55"/>
      <c r="AE120" s="55"/>
      <c r="AF120" s="55">
        <v>40</v>
      </c>
      <c r="AG120" s="55"/>
      <c r="AH120" s="55"/>
      <c r="AI120" s="55"/>
      <c r="AJ120" s="55"/>
      <c r="AK120" s="55"/>
      <c r="AL120" s="55"/>
      <c r="AM120" s="55">
        <v>20</v>
      </c>
      <c r="AN120" s="55"/>
      <c r="AO120" s="55"/>
      <c r="AP120" s="55"/>
      <c r="AQ120" s="55"/>
      <c r="AR120" s="55"/>
      <c r="AS120" s="55"/>
      <c r="AT120" s="55"/>
      <c r="AU120" s="55"/>
      <c r="AV120" s="55"/>
      <c r="AW120" s="55"/>
      <c r="AX120" s="55"/>
      <c r="AY120" s="55"/>
      <c r="AZ120" s="55"/>
      <c r="BA120" s="55"/>
      <c r="BB120" s="55"/>
      <c r="BC120" s="55"/>
      <c r="BD120" s="55"/>
      <c r="BE120" s="55"/>
      <c r="BF120" s="55"/>
      <c r="BG120" s="55"/>
      <c r="BH120" s="7">
        <f t="shared" si="5"/>
        <v>140</v>
      </c>
      <c r="BI120" s="7">
        <f t="shared" si="6"/>
        <v>100</v>
      </c>
      <c r="BQ120" s="52"/>
      <c r="BR120" s="52"/>
    </row>
    <row r="121" spans="2:70" hidden="1" x14ac:dyDescent="0.45">
      <c r="B121" s="37"/>
      <c r="C121" s="36">
        <v>35</v>
      </c>
      <c r="D121" s="68" t="s">
        <v>546</v>
      </c>
      <c r="E121" s="7">
        <v>10</v>
      </c>
      <c r="F121" s="7">
        <f t="shared" si="4"/>
        <v>120</v>
      </c>
      <c r="G121" s="55"/>
      <c r="H121" s="56"/>
      <c r="I121" s="56"/>
      <c r="J121" s="56">
        <v>10</v>
      </c>
      <c r="K121" s="55"/>
      <c r="L121" s="55"/>
      <c r="M121" s="55">
        <v>10</v>
      </c>
      <c r="N121" s="55"/>
      <c r="O121" s="55"/>
      <c r="P121" s="55"/>
      <c r="Q121" s="55"/>
      <c r="R121" s="73">
        <v>10</v>
      </c>
      <c r="S121" s="55"/>
      <c r="T121" s="55"/>
      <c r="U121" s="55">
        <v>10</v>
      </c>
      <c r="V121" s="55"/>
      <c r="W121" s="55"/>
      <c r="X121" s="55"/>
      <c r="Y121" s="55">
        <v>10</v>
      </c>
      <c r="Z121" s="55"/>
      <c r="AA121" s="55"/>
      <c r="AB121" s="55"/>
      <c r="AC121" s="55"/>
      <c r="AD121" s="55"/>
      <c r="AE121" s="55">
        <v>10</v>
      </c>
      <c r="AF121" s="55"/>
      <c r="AG121" s="55"/>
      <c r="AH121" s="55">
        <v>10</v>
      </c>
      <c r="AI121" s="55"/>
      <c r="AJ121" s="55"/>
      <c r="AK121" s="55"/>
      <c r="AL121" s="55"/>
      <c r="AM121" s="55">
        <v>10</v>
      </c>
      <c r="AN121" s="55"/>
      <c r="AO121" s="55"/>
      <c r="AP121" s="55"/>
      <c r="AQ121" s="55"/>
      <c r="AR121" s="55"/>
      <c r="AS121" s="55"/>
      <c r="AT121" s="55"/>
      <c r="AU121" s="55"/>
      <c r="AV121" s="55"/>
      <c r="AW121" s="55"/>
      <c r="AX121" s="55"/>
      <c r="AY121" s="55"/>
      <c r="AZ121" s="55"/>
      <c r="BA121" s="55"/>
      <c r="BB121" s="55"/>
      <c r="BC121" s="55"/>
      <c r="BD121" s="55"/>
      <c r="BE121" s="55"/>
      <c r="BF121" s="55"/>
      <c r="BG121" s="55"/>
      <c r="BH121" s="7">
        <f t="shared" si="5"/>
        <v>80</v>
      </c>
      <c r="BI121" s="7">
        <f t="shared" si="6"/>
        <v>40</v>
      </c>
      <c r="BQ121" s="52"/>
      <c r="BR121" s="52"/>
    </row>
    <row r="122" spans="2:70" x14ac:dyDescent="0.45">
      <c r="B122" s="37"/>
      <c r="C122" s="36">
        <v>24</v>
      </c>
      <c r="D122" s="68" t="s">
        <v>125</v>
      </c>
      <c r="E122" s="7">
        <v>10</v>
      </c>
      <c r="F122" s="7">
        <f t="shared" si="4"/>
        <v>120</v>
      </c>
      <c r="G122" s="55"/>
      <c r="H122" s="56"/>
      <c r="I122" s="56"/>
      <c r="J122" s="56">
        <v>10</v>
      </c>
      <c r="K122" s="55"/>
      <c r="L122" s="55"/>
      <c r="M122" s="55"/>
      <c r="N122" s="55">
        <v>10</v>
      </c>
      <c r="O122" s="55"/>
      <c r="P122" s="55"/>
      <c r="Q122" s="55"/>
      <c r="R122" s="73">
        <v>10</v>
      </c>
      <c r="S122" s="55"/>
      <c r="T122" s="55"/>
      <c r="U122" s="55"/>
      <c r="V122" s="55"/>
      <c r="W122" s="55">
        <v>10</v>
      </c>
      <c r="X122" s="55"/>
      <c r="Y122" s="55"/>
      <c r="Z122" s="55"/>
      <c r="AA122" s="55">
        <v>10</v>
      </c>
      <c r="AB122" s="55"/>
      <c r="AC122" s="55"/>
      <c r="AD122" s="55"/>
      <c r="AE122" s="55">
        <v>10</v>
      </c>
      <c r="AF122" s="55"/>
      <c r="AG122" s="55"/>
      <c r="AH122" s="55"/>
      <c r="AI122" s="55"/>
      <c r="AJ122" s="55">
        <v>10</v>
      </c>
      <c r="AK122" s="55"/>
      <c r="AL122" s="55"/>
      <c r="AM122" s="55"/>
      <c r="AN122" s="73">
        <v>10</v>
      </c>
      <c r="AO122" s="55"/>
      <c r="AP122" s="55"/>
      <c r="AQ122" s="55"/>
      <c r="AR122" s="55"/>
      <c r="AS122" s="55"/>
      <c r="AT122" s="55"/>
      <c r="AU122" s="55"/>
      <c r="AV122" s="55"/>
      <c r="AW122" s="55"/>
      <c r="AX122" s="55"/>
      <c r="AY122" s="55"/>
      <c r="AZ122" s="55"/>
      <c r="BA122" s="55"/>
      <c r="BB122" s="55"/>
      <c r="BC122" s="55"/>
      <c r="BD122" s="55"/>
      <c r="BE122" s="55"/>
      <c r="BF122" s="55"/>
      <c r="BG122" s="55"/>
      <c r="BH122" s="7">
        <f t="shared" si="5"/>
        <v>80</v>
      </c>
      <c r="BI122" s="7">
        <f t="shared" si="6"/>
        <v>40</v>
      </c>
      <c r="BQ122" s="52"/>
      <c r="BR122" s="52"/>
    </row>
    <row r="123" spans="2:70" hidden="1" x14ac:dyDescent="0.45">
      <c r="B123" s="37"/>
      <c r="C123" s="36">
        <v>10</v>
      </c>
      <c r="D123" s="68" t="s">
        <v>1040</v>
      </c>
      <c r="E123" s="7">
        <v>10</v>
      </c>
      <c r="F123" s="7">
        <f t="shared" si="4"/>
        <v>120</v>
      </c>
      <c r="G123" s="55"/>
      <c r="H123" s="56"/>
      <c r="I123" s="56">
        <v>10</v>
      </c>
      <c r="J123" s="56"/>
      <c r="K123" s="55"/>
      <c r="L123" s="55"/>
      <c r="M123" s="55">
        <v>10</v>
      </c>
      <c r="N123" s="55"/>
      <c r="O123" s="55">
        <v>10</v>
      </c>
      <c r="P123" s="55"/>
      <c r="Q123" s="55"/>
      <c r="R123" s="55"/>
      <c r="S123" s="55"/>
      <c r="T123" s="55"/>
      <c r="U123" s="55">
        <v>10</v>
      </c>
      <c r="V123" s="55"/>
      <c r="W123" s="55"/>
      <c r="X123" s="55">
        <v>10</v>
      </c>
      <c r="Y123" s="55"/>
      <c r="Z123" s="55"/>
      <c r="AA123" s="55"/>
      <c r="AB123" s="55"/>
      <c r="AC123" s="55">
        <v>10</v>
      </c>
      <c r="AD123" s="55"/>
      <c r="AE123" s="55"/>
      <c r="AF123" s="55"/>
      <c r="AG123" s="55">
        <v>10</v>
      </c>
      <c r="AH123" s="55"/>
      <c r="AI123" s="55"/>
      <c r="AJ123" s="55"/>
      <c r="AK123" s="55">
        <v>10</v>
      </c>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7">
        <f t="shared" si="5"/>
        <v>80</v>
      </c>
      <c r="BI123" s="7">
        <f t="shared" si="6"/>
        <v>40</v>
      </c>
      <c r="BQ123" s="52"/>
      <c r="BR123" s="52"/>
    </row>
    <row r="124" spans="2:70" hidden="1" x14ac:dyDescent="0.45">
      <c r="B124" s="37"/>
      <c r="C124" s="36">
        <v>38</v>
      </c>
      <c r="D124" s="68" t="s">
        <v>614</v>
      </c>
      <c r="E124" s="7">
        <v>10</v>
      </c>
      <c r="F124" s="7">
        <f t="shared" si="4"/>
        <v>120</v>
      </c>
      <c r="G124" s="55"/>
      <c r="H124" s="56"/>
      <c r="I124" s="56"/>
      <c r="J124" s="56"/>
      <c r="K124" s="55">
        <v>10</v>
      </c>
      <c r="L124" s="55">
        <v>10</v>
      </c>
      <c r="M124" s="55"/>
      <c r="N124" s="55"/>
      <c r="O124" s="55"/>
      <c r="P124" s="55"/>
      <c r="Q124" s="55"/>
      <c r="R124" s="73">
        <v>10</v>
      </c>
      <c r="S124" s="55"/>
      <c r="T124" s="55"/>
      <c r="U124" s="55">
        <v>10</v>
      </c>
      <c r="V124" s="55"/>
      <c r="W124" s="55">
        <v>10</v>
      </c>
      <c r="X124" s="55"/>
      <c r="Y124" s="55">
        <v>10</v>
      </c>
      <c r="Z124" s="55"/>
      <c r="AA124" s="55"/>
      <c r="AB124" s="55"/>
      <c r="AC124" s="55"/>
      <c r="AD124" s="55"/>
      <c r="AE124" s="55"/>
      <c r="AF124" s="55"/>
      <c r="AG124" s="55"/>
      <c r="AH124" s="55"/>
      <c r="AI124" s="55">
        <v>10</v>
      </c>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7">
        <f t="shared" si="5"/>
        <v>70</v>
      </c>
      <c r="BI124" s="7">
        <f t="shared" si="6"/>
        <v>50</v>
      </c>
      <c r="BQ124" s="52"/>
      <c r="BR124" s="52"/>
    </row>
    <row r="125" spans="2:70" hidden="1" x14ac:dyDescent="0.45">
      <c r="B125" s="37">
        <v>3</v>
      </c>
      <c r="C125" s="36">
        <v>2</v>
      </c>
      <c r="D125" s="68" t="s">
        <v>930</v>
      </c>
      <c r="E125" s="7">
        <v>20</v>
      </c>
      <c r="F125" s="7">
        <f t="shared" si="4"/>
        <v>240</v>
      </c>
      <c r="G125" s="55"/>
      <c r="H125" s="56"/>
      <c r="I125" s="56"/>
      <c r="J125" s="56"/>
      <c r="K125" s="55">
        <v>20</v>
      </c>
      <c r="L125" s="55"/>
      <c r="M125" s="55"/>
      <c r="N125" s="55"/>
      <c r="O125" s="55"/>
      <c r="P125" s="55"/>
      <c r="Q125" s="55"/>
      <c r="R125" s="55"/>
      <c r="S125" s="55"/>
      <c r="T125" s="55"/>
      <c r="U125" s="55"/>
      <c r="V125" s="55"/>
      <c r="W125" s="55"/>
      <c r="X125" s="55">
        <v>60</v>
      </c>
      <c r="Y125" s="55"/>
      <c r="Z125" s="55"/>
      <c r="AA125" s="55"/>
      <c r="AB125" s="55"/>
      <c r="AC125" s="55">
        <v>20</v>
      </c>
      <c r="AD125" s="55"/>
      <c r="AE125" s="55"/>
      <c r="AF125" s="55"/>
      <c r="AG125" s="55">
        <v>20</v>
      </c>
      <c r="AH125" s="55"/>
      <c r="AI125" s="55"/>
      <c r="AJ125" s="55"/>
      <c r="AK125" s="55"/>
      <c r="AL125" s="55">
        <v>30</v>
      </c>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7">
        <f t="shared" si="5"/>
        <v>150</v>
      </c>
      <c r="BI125" s="7">
        <f t="shared" si="6"/>
        <v>90</v>
      </c>
      <c r="BQ125" s="52"/>
      <c r="BR125" s="52"/>
    </row>
    <row r="126" spans="2:70" hidden="1" x14ac:dyDescent="0.45">
      <c r="B126" s="37"/>
      <c r="C126" s="36">
        <v>23</v>
      </c>
      <c r="D126" s="68" t="s">
        <v>931</v>
      </c>
      <c r="E126" s="7"/>
      <c r="F126" s="7">
        <f t="shared" si="4"/>
        <v>0</v>
      </c>
      <c r="G126" s="55"/>
      <c r="H126" s="56"/>
      <c r="I126" s="56"/>
      <c r="J126" s="56"/>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7">
        <f t="shared" si="5"/>
        <v>0</v>
      </c>
      <c r="BI126" s="7">
        <f t="shared" si="6"/>
        <v>0</v>
      </c>
      <c r="BQ126" s="52"/>
      <c r="BR126" s="52"/>
    </row>
    <row r="127" spans="2:70" hidden="1" x14ac:dyDescent="0.45">
      <c r="B127" s="37"/>
      <c r="C127" s="36">
        <v>5</v>
      </c>
      <c r="D127" s="68" t="s">
        <v>569</v>
      </c>
      <c r="E127" s="7">
        <v>10</v>
      </c>
      <c r="F127" s="7">
        <f t="shared" si="4"/>
        <v>120</v>
      </c>
      <c r="G127" s="55"/>
      <c r="H127" s="56"/>
      <c r="I127" s="56">
        <v>10</v>
      </c>
      <c r="J127" s="56"/>
      <c r="K127" s="55"/>
      <c r="L127" s="55"/>
      <c r="M127" s="55"/>
      <c r="N127" s="55"/>
      <c r="O127" s="55"/>
      <c r="P127" s="55"/>
      <c r="Q127" s="55"/>
      <c r="R127" s="55">
        <v>30</v>
      </c>
      <c r="S127" s="55"/>
      <c r="T127" s="55"/>
      <c r="U127" s="55"/>
      <c r="V127" s="55"/>
      <c r="W127" s="55">
        <v>20</v>
      </c>
      <c r="X127" s="55"/>
      <c r="Y127" s="55"/>
      <c r="Z127" s="55"/>
      <c r="AA127" s="55"/>
      <c r="AB127" s="55"/>
      <c r="AC127" s="55"/>
      <c r="AD127" s="55"/>
      <c r="AE127" s="55"/>
      <c r="AF127" s="55">
        <v>20</v>
      </c>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7">
        <f t="shared" si="5"/>
        <v>80</v>
      </c>
      <c r="BI127" s="7">
        <f t="shared" si="6"/>
        <v>40</v>
      </c>
      <c r="BQ127" s="52"/>
      <c r="BR127" s="52"/>
    </row>
    <row r="128" spans="2:70" hidden="1" x14ac:dyDescent="0.45">
      <c r="B128" s="37"/>
      <c r="C128" s="36">
        <v>35</v>
      </c>
      <c r="D128" s="68" t="s">
        <v>576</v>
      </c>
      <c r="E128" s="7">
        <v>10</v>
      </c>
      <c r="F128" s="7">
        <f t="shared" si="4"/>
        <v>120</v>
      </c>
      <c r="G128" s="55"/>
      <c r="H128" s="56"/>
      <c r="I128" s="56"/>
      <c r="J128" s="56">
        <v>10</v>
      </c>
      <c r="K128" s="55"/>
      <c r="L128" s="55">
        <v>10</v>
      </c>
      <c r="M128" s="55"/>
      <c r="N128" s="55"/>
      <c r="O128" s="55">
        <v>10</v>
      </c>
      <c r="P128" s="55"/>
      <c r="Q128" s="55"/>
      <c r="R128" s="55"/>
      <c r="S128" s="55"/>
      <c r="T128" s="55">
        <v>10</v>
      </c>
      <c r="U128" s="55"/>
      <c r="V128" s="55"/>
      <c r="W128" s="55"/>
      <c r="X128" s="55">
        <v>10</v>
      </c>
      <c r="Y128" s="55"/>
      <c r="Z128" s="55"/>
      <c r="AA128" s="55"/>
      <c r="AB128" s="55"/>
      <c r="AC128" s="55">
        <v>10</v>
      </c>
      <c r="AD128" s="55"/>
      <c r="AE128" s="55"/>
      <c r="AF128" s="55"/>
      <c r="AG128" s="55">
        <v>10</v>
      </c>
      <c r="AH128" s="55"/>
      <c r="AI128" s="55"/>
      <c r="AJ128" s="55"/>
      <c r="AK128" s="55">
        <v>10</v>
      </c>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7">
        <f t="shared" si="5"/>
        <v>80</v>
      </c>
      <c r="BI128" s="7">
        <f t="shared" si="6"/>
        <v>40</v>
      </c>
      <c r="BJ128" s="62"/>
      <c r="BQ128" s="52"/>
      <c r="BR128" s="52"/>
    </row>
    <row r="129" spans="2:70" hidden="1" x14ac:dyDescent="0.45">
      <c r="B129" s="37"/>
      <c r="C129" s="36">
        <v>32</v>
      </c>
      <c r="D129" s="68" t="s">
        <v>539</v>
      </c>
      <c r="E129" s="7">
        <v>10</v>
      </c>
      <c r="F129" s="7">
        <f t="shared" si="4"/>
        <v>120</v>
      </c>
      <c r="G129" s="55"/>
      <c r="H129" s="56"/>
      <c r="I129" s="56">
        <v>10</v>
      </c>
      <c r="J129" s="56"/>
      <c r="K129" s="55"/>
      <c r="L129" s="55">
        <v>10</v>
      </c>
      <c r="M129" s="55"/>
      <c r="N129" s="55"/>
      <c r="O129" s="55"/>
      <c r="P129" s="55"/>
      <c r="Q129" s="55"/>
      <c r="R129" s="55"/>
      <c r="S129" s="55"/>
      <c r="T129" s="55"/>
      <c r="U129" s="55"/>
      <c r="V129" s="55"/>
      <c r="W129" s="55"/>
      <c r="X129" s="55">
        <v>30</v>
      </c>
      <c r="Y129" s="55"/>
      <c r="Z129" s="55"/>
      <c r="AA129" s="55"/>
      <c r="AB129" s="55"/>
      <c r="AC129" s="55"/>
      <c r="AD129" s="55"/>
      <c r="AE129" s="55"/>
      <c r="AF129" s="55"/>
      <c r="AG129" s="55"/>
      <c r="AH129" s="55"/>
      <c r="AI129" s="55"/>
      <c r="AJ129" s="55"/>
      <c r="AK129" s="55">
        <v>50</v>
      </c>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7">
        <f t="shared" si="5"/>
        <v>100</v>
      </c>
      <c r="BI129" s="7">
        <f t="shared" si="6"/>
        <v>20</v>
      </c>
      <c r="BQ129" s="52"/>
      <c r="BR129" s="52"/>
    </row>
    <row r="130" spans="2:70" hidden="1" x14ac:dyDescent="0.45">
      <c r="B130" s="37"/>
      <c r="C130" s="36">
        <v>35</v>
      </c>
      <c r="D130" s="68" t="s">
        <v>59</v>
      </c>
      <c r="E130" s="7">
        <v>10</v>
      </c>
      <c r="F130" s="7">
        <f t="shared" si="4"/>
        <v>120</v>
      </c>
      <c r="G130" s="55"/>
      <c r="H130" s="56"/>
      <c r="I130" s="56"/>
      <c r="J130" s="56"/>
      <c r="K130" s="55"/>
      <c r="L130" s="55">
        <v>10</v>
      </c>
      <c r="M130" s="55"/>
      <c r="N130" s="55">
        <v>10</v>
      </c>
      <c r="O130" s="55"/>
      <c r="P130" s="55"/>
      <c r="Q130" s="55"/>
      <c r="R130" s="55"/>
      <c r="S130" s="55"/>
      <c r="T130" s="55"/>
      <c r="U130" s="55">
        <v>10</v>
      </c>
      <c r="V130" s="55"/>
      <c r="W130" s="55"/>
      <c r="X130" s="55">
        <v>10</v>
      </c>
      <c r="Y130" s="55"/>
      <c r="Z130" s="55">
        <v>10</v>
      </c>
      <c r="AA130" s="55"/>
      <c r="AB130" s="55">
        <v>10</v>
      </c>
      <c r="AC130" s="55"/>
      <c r="AD130" s="55"/>
      <c r="AE130" s="55"/>
      <c r="AF130" s="55"/>
      <c r="AG130" s="55"/>
      <c r="AH130" s="55">
        <v>10</v>
      </c>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7">
        <f t="shared" si="5"/>
        <v>70</v>
      </c>
      <c r="BI130" s="7">
        <f t="shared" si="6"/>
        <v>50</v>
      </c>
      <c r="BQ130" s="52"/>
      <c r="BR130" s="52"/>
    </row>
    <row r="131" spans="2:70" hidden="1" x14ac:dyDescent="0.45">
      <c r="B131" s="37"/>
      <c r="C131" s="36">
        <v>19</v>
      </c>
      <c r="D131" s="68" t="s">
        <v>585</v>
      </c>
      <c r="E131" s="7"/>
      <c r="F131" s="7">
        <f t="shared" si="4"/>
        <v>0</v>
      </c>
      <c r="G131" s="55"/>
      <c r="H131" s="56"/>
      <c r="I131" s="56"/>
      <c r="J131" s="56"/>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7">
        <f t="shared" si="5"/>
        <v>0</v>
      </c>
      <c r="BI131" s="7">
        <f t="shared" si="6"/>
        <v>0</v>
      </c>
      <c r="BQ131" s="52"/>
      <c r="BR131" s="52"/>
    </row>
    <row r="132" spans="2:70" hidden="1" x14ac:dyDescent="0.45">
      <c r="B132" s="37"/>
      <c r="C132" s="36">
        <v>29</v>
      </c>
      <c r="D132" s="68" t="s">
        <v>102</v>
      </c>
      <c r="E132" s="7">
        <v>10</v>
      </c>
      <c r="F132" s="7">
        <f t="shared" si="4"/>
        <v>120</v>
      </c>
      <c r="G132" s="55">
        <v>10</v>
      </c>
      <c r="H132" s="56"/>
      <c r="I132" s="56"/>
      <c r="J132" s="56"/>
      <c r="K132" s="55"/>
      <c r="L132" s="55">
        <v>10</v>
      </c>
      <c r="M132" s="55"/>
      <c r="N132" s="55"/>
      <c r="O132" s="55"/>
      <c r="P132" s="55"/>
      <c r="Q132" s="55"/>
      <c r="R132" s="55">
        <v>10</v>
      </c>
      <c r="S132" s="55"/>
      <c r="T132" s="55"/>
      <c r="U132" s="55"/>
      <c r="V132" s="55">
        <v>40</v>
      </c>
      <c r="W132" s="55"/>
      <c r="X132" s="55"/>
      <c r="Y132" s="55"/>
      <c r="Z132" s="55">
        <v>10</v>
      </c>
      <c r="AA132" s="55"/>
      <c r="AB132" s="55"/>
      <c r="AC132" s="55"/>
      <c r="AD132" s="55"/>
      <c r="AE132" s="55">
        <v>10</v>
      </c>
      <c r="AF132" s="55"/>
      <c r="AG132" s="55"/>
      <c r="AH132" s="55"/>
      <c r="AI132" s="55"/>
      <c r="AJ132" s="55">
        <v>10</v>
      </c>
      <c r="AK132" s="55"/>
      <c r="AL132" s="55"/>
      <c r="AM132" s="55">
        <v>10</v>
      </c>
      <c r="AN132" s="55"/>
      <c r="AO132" s="55"/>
      <c r="AP132" s="55"/>
      <c r="AQ132" s="55"/>
      <c r="AR132" s="55"/>
      <c r="AS132" s="55"/>
      <c r="AT132" s="55"/>
      <c r="AU132" s="55"/>
      <c r="AV132" s="55"/>
      <c r="AW132" s="55"/>
      <c r="AX132" s="55"/>
      <c r="AY132" s="55"/>
      <c r="AZ132" s="55"/>
      <c r="BA132" s="55"/>
      <c r="BB132" s="55"/>
      <c r="BC132" s="55"/>
      <c r="BD132" s="55"/>
      <c r="BE132" s="55"/>
      <c r="BF132" s="55"/>
      <c r="BG132" s="55"/>
      <c r="BH132" s="7">
        <f t="shared" si="5"/>
        <v>110</v>
      </c>
      <c r="BI132" s="7">
        <f t="shared" si="6"/>
        <v>10</v>
      </c>
      <c r="BJ132" s="62"/>
      <c r="BQ132" s="52"/>
      <c r="BR132" s="52"/>
    </row>
    <row r="133" spans="2:70" hidden="1" x14ac:dyDescent="0.45">
      <c r="B133" s="37"/>
      <c r="C133" s="36">
        <v>29</v>
      </c>
      <c r="D133" s="68" t="s">
        <v>157</v>
      </c>
      <c r="E133" s="7">
        <v>10</v>
      </c>
      <c r="F133" s="7">
        <f t="shared" ref="F133:F196" si="7">E133*12</f>
        <v>120</v>
      </c>
      <c r="G133" s="55"/>
      <c r="H133" s="56"/>
      <c r="I133" s="56"/>
      <c r="J133" s="56"/>
      <c r="K133" s="55"/>
      <c r="L133" s="55">
        <v>10</v>
      </c>
      <c r="M133" s="55"/>
      <c r="N133" s="55"/>
      <c r="O133" s="55">
        <v>10</v>
      </c>
      <c r="P133" s="55"/>
      <c r="Q133" s="55"/>
      <c r="R133" s="55"/>
      <c r="S133" s="55"/>
      <c r="T133" s="55"/>
      <c r="U133" s="55"/>
      <c r="V133" s="55">
        <v>10</v>
      </c>
      <c r="W133" s="55"/>
      <c r="X133" s="55">
        <v>10</v>
      </c>
      <c r="Y133" s="55"/>
      <c r="Z133" s="55"/>
      <c r="AA133" s="55"/>
      <c r="AB133" s="55">
        <v>10</v>
      </c>
      <c r="AC133" s="55"/>
      <c r="AD133" s="55"/>
      <c r="AE133" s="55">
        <v>10</v>
      </c>
      <c r="AF133" s="55"/>
      <c r="AG133" s="55"/>
      <c r="AH133" s="55"/>
      <c r="AI133" s="55"/>
      <c r="AJ133" s="55">
        <v>10</v>
      </c>
      <c r="AK133" s="55">
        <v>10</v>
      </c>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7">
        <f t="shared" ref="BH133:BH196" si="8">SUM(G133:BG133)</f>
        <v>80</v>
      </c>
      <c r="BI133" s="7">
        <f t="shared" ref="BI133:BI196" si="9">F133-BH133</f>
        <v>40</v>
      </c>
      <c r="BJ133" s="62"/>
      <c r="BQ133" s="52"/>
      <c r="BR133" s="52"/>
    </row>
    <row r="134" spans="2:70" hidden="1" x14ac:dyDescent="0.45">
      <c r="B134" s="37"/>
      <c r="C134" s="36">
        <v>15</v>
      </c>
      <c r="D134" s="68" t="s">
        <v>545</v>
      </c>
      <c r="E134" s="7"/>
      <c r="F134" s="7">
        <f t="shared" si="7"/>
        <v>0</v>
      </c>
      <c r="G134" s="55"/>
      <c r="H134" s="56"/>
      <c r="I134" s="56"/>
      <c r="J134" s="56"/>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7">
        <f t="shared" si="8"/>
        <v>0</v>
      </c>
      <c r="BI134" s="7">
        <f t="shared" si="9"/>
        <v>0</v>
      </c>
      <c r="BJ134" s="62"/>
      <c r="BQ134" s="52"/>
      <c r="BR134" s="52"/>
    </row>
    <row r="135" spans="2:70" hidden="1" x14ac:dyDescent="0.45">
      <c r="B135" s="37"/>
      <c r="C135" s="36">
        <v>14</v>
      </c>
      <c r="D135" s="68" t="s">
        <v>593</v>
      </c>
      <c r="E135" s="7">
        <v>10</v>
      </c>
      <c r="F135" s="7">
        <f t="shared" si="7"/>
        <v>120</v>
      </c>
      <c r="G135" s="55"/>
      <c r="H135" s="56"/>
      <c r="I135" s="56"/>
      <c r="J135" s="56"/>
      <c r="K135" s="55"/>
      <c r="L135" s="55"/>
      <c r="M135" s="55"/>
      <c r="N135" s="55"/>
      <c r="O135" s="55"/>
      <c r="P135" s="55"/>
      <c r="Q135" s="55"/>
      <c r="R135" s="55"/>
      <c r="S135" s="55">
        <v>60</v>
      </c>
      <c r="T135" s="55"/>
      <c r="U135" s="63"/>
      <c r="V135" s="55"/>
      <c r="W135" s="55"/>
      <c r="X135" s="55"/>
      <c r="Y135" s="55"/>
      <c r="Z135" s="55"/>
      <c r="AA135" s="55"/>
      <c r="AB135" s="55"/>
      <c r="AC135" s="55"/>
      <c r="AD135" s="55"/>
      <c r="AE135" s="55"/>
      <c r="AF135" s="55"/>
      <c r="AG135" s="55"/>
      <c r="AH135" s="55"/>
      <c r="AI135" s="55"/>
      <c r="AJ135" s="55"/>
      <c r="AK135" s="55">
        <v>60</v>
      </c>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7">
        <f t="shared" si="8"/>
        <v>120</v>
      </c>
      <c r="BI135" s="7">
        <f t="shared" si="9"/>
        <v>0</v>
      </c>
      <c r="BQ135" s="52"/>
      <c r="BR135" s="52"/>
    </row>
    <row r="136" spans="2:70" hidden="1" x14ac:dyDescent="0.45">
      <c r="B136" s="37"/>
      <c r="C136" s="36">
        <v>22</v>
      </c>
      <c r="D136" s="68" t="s">
        <v>269</v>
      </c>
      <c r="E136" s="7">
        <v>10</v>
      </c>
      <c r="F136" s="7">
        <f t="shared" si="7"/>
        <v>120</v>
      </c>
      <c r="G136" s="55"/>
      <c r="H136" s="56"/>
      <c r="I136" s="56"/>
      <c r="J136" s="56"/>
      <c r="K136" s="55">
        <v>10</v>
      </c>
      <c r="L136" s="55"/>
      <c r="M136" s="55">
        <v>10</v>
      </c>
      <c r="N136" s="55"/>
      <c r="O136" s="55"/>
      <c r="P136" s="55"/>
      <c r="Q136" s="55"/>
      <c r="R136" s="55"/>
      <c r="S136" s="55"/>
      <c r="T136" s="55"/>
      <c r="U136" s="55">
        <v>10</v>
      </c>
      <c r="V136" s="55"/>
      <c r="W136" s="55">
        <v>10</v>
      </c>
      <c r="X136" s="55"/>
      <c r="Y136" s="55"/>
      <c r="Z136" s="55">
        <v>10</v>
      </c>
      <c r="AA136" s="55"/>
      <c r="AB136" s="55"/>
      <c r="AC136" s="55"/>
      <c r="AD136" s="55">
        <v>10</v>
      </c>
      <c r="AE136" s="55"/>
      <c r="AF136" s="55"/>
      <c r="AG136" s="55"/>
      <c r="AH136" s="55"/>
      <c r="AI136" s="55">
        <v>10</v>
      </c>
      <c r="AJ136" s="55"/>
      <c r="AK136" s="55"/>
      <c r="AL136" s="55"/>
      <c r="AM136" s="55">
        <v>10</v>
      </c>
      <c r="AN136" s="55"/>
      <c r="AO136" s="55"/>
      <c r="AP136" s="55"/>
      <c r="AQ136" s="55"/>
      <c r="AR136" s="55"/>
      <c r="AS136" s="55"/>
      <c r="AT136" s="55"/>
      <c r="AU136" s="55"/>
      <c r="AV136" s="55"/>
      <c r="AW136" s="55"/>
      <c r="AX136" s="55"/>
      <c r="AY136" s="55"/>
      <c r="AZ136" s="55"/>
      <c r="BA136" s="55"/>
      <c r="BB136" s="55"/>
      <c r="BC136" s="55"/>
      <c r="BD136" s="55"/>
      <c r="BE136" s="55"/>
      <c r="BF136" s="55"/>
      <c r="BG136" s="55"/>
      <c r="BH136" s="7">
        <f t="shared" si="8"/>
        <v>80</v>
      </c>
      <c r="BI136" s="7">
        <f t="shared" si="9"/>
        <v>40</v>
      </c>
      <c r="BQ136" s="52"/>
      <c r="BR136" s="52"/>
    </row>
    <row r="137" spans="2:70" hidden="1" x14ac:dyDescent="0.45">
      <c r="B137" s="37"/>
      <c r="C137" s="36">
        <v>7</v>
      </c>
      <c r="D137" s="68" t="s">
        <v>571</v>
      </c>
      <c r="E137" s="7">
        <v>10</v>
      </c>
      <c r="F137" s="7">
        <f t="shared" si="7"/>
        <v>120</v>
      </c>
      <c r="G137" s="55"/>
      <c r="H137" s="56"/>
      <c r="I137" s="56"/>
      <c r="J137" s="56">
        <v>10</v>
      </c>
      <c r="K137" s="55"/>
      <c r="L137" s="55"/>
      <c r="M137" s="55"/>
      <c r="N137" s="55">
        <v>10</v>
      </c>
      <c r="O137" s="55"/>
      <c r="P137" s="55"/>
      <c r="Q137" s="55"/>
      <c r="R137" s="55"/>
      <c r="S137" s="55"/>
      <c r="T137" s="55"/>
      <c r="U137" s="55"/>
      <c r="V137" s="55"/>
      <c r="W137" s="55"/>
      <c r="X137" s="55"/>
      <c r="Y137" s="55">
        <v>20</v>
      </c>
      <c r="Z137" s="55"/>
      <c r="AA137" s="55"/>
      <c r="AB137" s="55"/>
      <c r="AC137" s="55"/>
      <c r="AD137" s="55"/>
      <c r="AE137" s="55"/>
      <c r="AF137" s="55"/>
      <c r="AG137" s="55">
        <v>10</v>
      </c>
      <c r="AH137" s="55">
        <v>10</v>
      </c>
      <c r="AI137" s="55"/>
      <c r="AJ137" s="55"/>
      <c r="AK137" s="55">
        <v>10</v>
      </c>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7">
        <f t="shared" si="8"/>
        <v>70</v>
      </c>
      <c r="BI137" s="7">
        <f t="shared" si="9"/>
        <v>50</v>
      </c>
      <c r="BQ137" s="52"/>
      <c r="BR137" s="52"/>
    </row>
    <row r="138" spans="2:70" hidden="1" x14ac:dyDescent="0.45">
      <c r="B138" s="37"/>
      <c r="C138" s="36">
        <v>14</v>
      </c>
      <c r="D138" s="68" t="s">
        <v>316</v>
      </c>
      <c r="E138" s="7">
        <v>10</v>
      </c>
      <c r="F138" s="7">
        <f t="shared" si="7"/>
        <v>120</v>
      </c>
      <c r="G138" s="55"/>
      <c r="H138" s="56"/>
      <c r="I138" s="56"/>
      <c r="J138" s="56"/>
      <c r="K138" s="55">
        <v>20</v>
      </c>
      <c r="L138" s="55"/>
      <c r="M138" s="55"/>
      <c r="N138" s="55"/>
      <c r="O138" s="55"/>
      <c r="P138" s="55"/>
      <c r="Q138" s="55"/>
      <c r="R138" s="55"/>
      <c r="S138" s="55"/>
      <c r="T138" s="55"/>
      <c r="U138" s="55"/>
      <c r="V138" s="55">
        <v>20</v>
      </c>
      <c r="W138" s="55"/>
      <c r="X138" s="55"/>
      <c r="Y138" s="55"/>
      <c r="Z138" s="55"/>
      <c r="AA138" s="55"/>
      <c r="AB138" s="55"/>
      <c r="AC138" s="55">
        <v>20</v>
      </c>
      <c r="AD138" s="55"/>
      <c r="AE138" s="55"/>
      <c r="AF138" s="55"/>
      <c r="AG138" s="55"/>
      <c r="AH138" s="55"/>
      <c r="AI138" s="55">
        <v>20</v>
      </c>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7">
        <f t="shared" si="8"/>
        <v>80</v>
      </c>
      <c r="BI138" s="7">
        <f t="shared" si="9"/>
        <v>40</v>
      </c>
      <c r="BJ138" s="62"/>
      <c r="BQ138" s="52"/>
      <c r="BR138" s="52"/>
    </row>
    <row r="139" spans="2:70" hidden="1" x14ac:dyDescent="0.45">
      <c r="B139" s="37"/>
      <c r="C139" s="36">
        <v>17</v>
      </c>
      <c r="D139" s="68" t="s">
        <v>114</v>
      </c>
      <c r="E139" s="7"/>
      <c r="F139" s="7">
        <f t="shared" si="7"/>
        <v>0</v>
      </c>
      <c r="G139" s="55"/>
      <c r="H139" s="56"/>
      <c r="I139" s="56"/>
      <c r="J139" s="56"/>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7">
        <f t="shared" si="8"/>
        <v>0</v>
      </c>
      <c r="BI139" s="7">
        <f t="shared" si="9"/>
        <v>0</v>
      </c>
      <c r="BQ139" s="52"/>
      <c r="BR139" s="52"/>
    </row>
    <row r="140" spans="2:70" hidden="1" x14ac:dyDescent="0.45">
      <c r="B140" s="37"/>
      <c r="C140" s="36">
        <v>30</v>
      </c>
      <c r="D140" s="68" t="s">
        <v>80</v>
      </c>
      <c r="E140" s="7">
        <v>10</v>
      </c>
      <c r="F140" s="7">
        <f t="shared" si="7"/>
        <v>120</v>
      </c>
      <c r="G140" s="55"/>
      <c r="H140" s="56"/>
      <c r="I140" s="56"/>
      <c r="J140" s="56"/>
      <c r="K140" s="55">
        <v>10</v>
      </c>
      <c r="L140" s="55"/>
      <c r="M140" s="55"/>
      <c r="N140" s="55">
        <v>10</v>
      </c>
      <c r="O140" s="55"/>
      <c r="P140" s="55">
        <v>10</v>
      </c>
      <c r="Q140" s="55"/>
      <c r="R140" s="55"/>
      <c r="S140" s="55"/>
      <c r="T140" s="55"/>
      <c r="U140" s="55"/>
      <c r="V140" s="55"/>
      <c r="W140" s="55"/>
      <c r="X140" s="55">
        <v>10</v>
      </c>
      <c r="Y140" s="55"/>
      <c r="Z140" s="55"/>
      <c r="AA140" s="55">
        <v>10</v>
      </c>
      <c r="AB140" s="55"/>
      <c r="AC140" s="55">
        <v>10</v>
      </c>
      <c r="AD140" s="55"/>
      <c r="AE140" s="55"/>
      <c r="AF140" s="55"/>
      <c r="AG140" s="55">
        <v>10</v>
      </c>
      <c r="AH140" s="55"/>
      <c r="AI140" s="55"/>
      <c r="AJ140" s="55"/>
      <c r="AK140" s="55"/>
      <c r="AL140" s="55">
        <v>10</v>
      </c>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7">
        <f t="shared" si="8"/>
        <v>80</v>
      </c>
      <c r="BI140" s="7">
        <f t="shared" si="9"/>
        <v>40</v>
      </c>
      <c r="BQ140" s="52"/>
      <c r="BR140" s="52"/>
    </row>
    <row r="141" spans="2:70" hidden="1" x14ac:dyDescent="0.45">
      <c r="B141" s="37"/>
      <c r="C141" s="36">
        <v>12</v>
      </c>
      <c r="D141" s="68" t="s">
        <v>653</v>
      </c>
      <c r="E141" s="7"/>
      <c r="F141" s="7">
        <f t="shared" si="7"/>
        <v>0</v>
      </c>
      <c r="G141" s="55"/>
      <c r="H141" s="56"/>
      <c r="I141" s="56"/>
      <c r="J141" s="56"/>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7">
        <f t="shared" si="8"/>
        <v>0</v>
      </c>
      <c r="BI141" s="7">
        <f t="shared" si="9"/>
        <v>0</v>
      </c>
      <c r="BJ141" s="62"/>
      <c r="BQ141" s="52"/>
      <c r="BR141" s="52"/>
    </row>
    <row r="142" spans="2:70" hidden="1" x14ac:dyDescent="0.45">
      <c r="B142" s="37"/>
      <c r="C142" s="36">
        <v>24</v>
      </c>
      <c r="D142" s="68" t="s">
        <v>89</v>
      </c>
      <c r="E142" s="7">
        <v>10</v>
      </c>
      <c r="F142" s="7">
        <f t="shared" si="7"/>
        <v>120</v>
      </c>
      <c r="G142" s="55"/>
      <c r="H142" s="56"/>
      <c r="I142" s="56">
        <v>10</v>
      </c>
      <c r="J142" s="56"/>
      <c r="K142" s="55"/>
      <c r="L142" s="55"/>
      <c r="M142" s="55">
        <v>10</v>
      </c>
      <c r="N142" s="55"/>
      <c r="O142" s="55"/>
      <c r="P142" s="55">
        <v>10</v>
      </c>
      <c r="Q142" s="55"/>
      <c r="R142" s="55"/>
      <c r="S142" s="55"/>
      <c r="T142" s="55"/>
      <c r="U142" s="55">
        <v>10</v>
      </c>
      <c r="V142" s="55"/>
      <c r="W142" s="55"/>
      <c r="X142" s="55"/>
      <c r="Y142" s="55">
        <v>10</v>
      </c>
      <c r="Z142" s="55"/>
      <c r="AA142" s="55"/>
      <c r="AB142" s="55"/>
      <c r="AC142" s="55"/>
      <c r="AD142" s="55">
        <v>10</v>
      </c>
      <c r="AE142" s="55"/>
      <c r="AF142" s="55"/>
      <c r="AG142" s="55"/>
      <c r="AH142" s="55">
        <v>10</v>
      </c>
      <c r="AI142" s="55"/>
      <c r="AJ142" s="55"/>
      <c r="AK142" s="55"/>
      <c r="AL142" s="55"/>
      <c r="AM142" s="55">
        <v>10</v>
      </c>
      <c r="AN142" s="55"/>
      <c r="AO142" s="55"/>
      <c r="AP142" s="55"/>
      <c r="AQ142" s="55"/>
      <c r="AR142" s="55"/>
      <c r="AS142" s="55"/>
      <c r="AT142" s="55"/>
      <c r="AU142" s="55"/>
      <c r="AV142" s="55"/>
      <c r="AW142" s="55"/>
      <c r="AX142" s="55"/>
      <c r="AY142" s="55"/>
      <c r="AZ142" s="55"/>
      <c r="BA142" s="55"/>
      <c r="BB142" s="55"/>
      <c r="BC142" s="55"/>
      <c r="BD142" s="55"/>
      <c r="BE142" s="55"/>
      <c r="BF142" s="55"/>
      <c r="BG142" s="55"/>
      <c r="BH142" s="7">
        <f t="shared" si="8"/>
        <v>80</v>
      </c>
      <c r="BI142" s="7">
        <f t="shared" si="9"/>
        <v>40</v>
      </c>
      <c r="BQ142" s="52"/>
      <c r="BR142" s="52"/>
    </row>
    <row r="143" spans="2:70" hidden="1" x14ac:dyDescent="0.45">
      <c r="B143" s="37"/>
      <c r="C143" s="36">
        <v>3</v>
      </c>
      <c r="D143" s="68" t="s">
        <v>201</v>
      </c>
      <c r="E143" s="7">
        <v>10</v>
      </c>
      <c r="F143" s="7">
        <f t="shared" si="7"/>
        <v>120</v>
      </c>
      <c r="G143" s="55"/>
      <c r="H143" s="56"/>
      <c r="I143" s="56"/>
      <c r="J143" s="56"/>
      <c r="K143" s="55">
        <v>10</v>
      </c>
      <c r="L143" s="55"/>
      <c r="M143" s="55"/>
      <c r="N143" s="55"/>
      <c r="O143" s="55"/>
      <c r="P143" s="55"/>
      <c r="Q143" s="55"/>
      <c r="R143" s="55"/>
      <c r="S143" s="55">
        <v>10</v>
      </c>
      <c r="T143" s="55"/>
      <c r="U143" s="55"/>
      <c r="V143" s="55"/>
      <c r="W143" s="55">
        <v>20</v>
      </c>
      <c r="X143" s="55"/>
      <c r="Y143" s="55"/>
      <c r="Z143" s="55"/>
      <c r="AA143" s="55"/>
      <c r="AB143" s="55">
        <v>10</v>
      </c>
      <c r="AC143" s="55"/>
      <c r="AD143" s="55"/>
      <c r="AE143" s="55"/>
      <c r="AF143" s="55">
        <v>10</v>
      </c>
      <c r="AG143" s="55"/>
      <c r="AH143" s="55"/>
      <c r="AI143" s="55"/>
      <c r="AJ143" s="55">
        <v>10</v>
      </c>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7">
        <f t="shared" si="8"/>
        <v>70</v>
      </c>
      <c r="BI143" s="7">
        <f t="shared" si="9"/>
        <v>50</v>
      </c>
      <c r="BQ143" s="52"/>
      <c r="BR143" s="52"/>
    </row>
    <row r="144" spans="2:70" hidden="1" x14ac:dyDescent="0.45">
      <c r="B144" s="37"/>
      <c r="C144" s="36">
        <v>18</v>
      </c>
      <c r="D144" s="68" t="s">
        <v>17</v>
      </c>
      <c r="E144" s="7">
        <v>10</v>
      </c>
      <c r="F144" s="7">
        <f t="shared" si="7"/>
        <v>120</v>
      </c>
      <c r="G144" s="55"/>
      <c r="H144" s="56"/>
      <c r="I144" s="56">
        <v>20</v>
      </c>
      <c r="J144" s="56"/>
      <c r="K144" s="55"/>
      <c r="L144" s="55"/>
      <c r="M144" s="55"/>
      <c r="N144" s="55"/>
      <c r="O144" s="55"/>
      <c r="P144" s="55"/>
      <c r="Q144" s="55"/>
      <c r="R144" s="55"/>
      <c r="S144" s="55"/>
      <c r="T144" s="55"/>
      <c r="U144" s="55"/>
      <c r="V144" s="55"/>
      <c r="W144" s="55"/>
      <c r="X144" s="55"/>
      <c r="Y144" s="55"/>
      <c r="Z144" s="55"/>
      <c r="AA144" s="55">
        <v>40</v>
      </c>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7">
        <f t="shared" si="8"/>
        <v>60</v>
      </c>
      <c r="BI144" s="7">
        <f t="shared" si="9"/>
        <v>60</v>
      </c>
      <c r="BQ144" s="52"/>
      <c r="BR144" s="52"/>
    </row>
    <row r="145" spans="2:70" hidden="1" x14ac:dyDescent="0.45">
      <c r="B145" s="37"/>
      <c r="C145" s="36">
        <v>18</v>
      </c>
      <c r="D145" s="68" t="s">
        <v>597</v>
      </c>
      <c r="E145" s="7"/>
      <c r="F145" s="7">
        <f t="shared" si="7"/>
        <v>0</v>
      </c>
      <c r="G145" s="55"/>
      <c r="H145" s="56"/>
      <c r="I145" s="56"/>
      <c r="J145" s="56"/>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7">
        <f t="shared" si="8"/>
        <v>0</v>
      </c>
      <c r="BI145" s="7">
        <f t="shared" si="9"/>
        <v>0</v>
      </c>
      <c r="BQ145" s="52"/>
      <c r="BR145" s="52"/>
    </row>
    <row r="146" spans="2:70" hidden="1" x14ac:dyDescent="0.45">
      <c r="B146" s="37"/>
      <c r="C146" s="36">
        <v>20</v>
      </c>
      <c r="D146" s="68" t="s">
        <v>688</v>
      </c>
      <c r="E146" s="7"/>
      <c r="F146" s="7">
        <f t="shared" si="7"/>
        <v>0</v>
      </c>
      <c r="G146" s="55"/>
      <c r="H146" s="56"/>
      <c r="I146" s="56"/>
      <c r="J146" s="56"/>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7">
        <f t="shared" si="8"/>
        <v>0</v>
      </c>
      <c r="BI146" s="7">
        <f t="shared" si="9"/>
        <v>0</v>
      </c>
      <c r="BJ146" s="62"/>
      <c r="BQ146" s="52"/>
      <c r="BR146" s="52"/>
    </row>
    <row r="147" spans="2:70" hidden="1" x14ac:dyDescent="0.45">
      <c r="B147" s="37"/>
      <c r="C147" s="36">
        <v>10</v>
      </c>
      <c r="D147" s="68" t="s">
        <v>159</v>
      </c>
      <c r="E147" s="7">
        <v>10</v>
      </c>
      <c r="F147" s="7">
        <f t="shared" si="7"/>
        <v>120</v>
      </c>
      <c r="G147" s="55"/>
      <c r="H147" s="56"/>
      <c r="I147" s="56">
        <v>10</v>
      </c>
      <c r="J147" s="56"/>
      <c r="K147" s="55"/>
      <c r="L147" s="55"/>
      <c r="M147" s="55">
        <v>10</v>
      </c>
      <c r="N147" s="55"/>
      <c r="O147" s="55"/>
      <c r="P147" s="55"/>
      <c r="Q147" s="55"/>
      <c r="R147" s="55"/>
      <c r="S147" s="55"/>
      <c r="T147" s="55"/>
      <c r="U147" s="55"/>
      <c r="V147" s="55">
        <v>10</v>
      </c>
      <c r="W147" s="55"/>
      <c r="X147" s="55"/>
      <c r="Y147" s="73">
        <v>10</v>
      </c>
      <c r="Z147" s="55"/>
      <c r="AA147" s="55"/>
      <c r="AB147" s="55"/>
      <c r="AC147" s="55"/>
      <c r="AD147" s="73">
        <v>10</v>
      </c>
      <c r="AE147" s="55"/>
      <c r="AF147" s="55"/>
      <c r="AG147" s="55"/>
      <c r="AH147" s="73">
        <v>20</v>
      </c>
      <c r="AI147" s="55"/>
      <c r="AJ147" s="55"/>
      <c r="AK147" s="55"/>
      <c r="AL147" s="73">
        <v>10</v>
      </c>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7">
        <f t="shared" si="8"/>
        <v>80</v>
      </c>
      <c r="BI147" s="7">
        <f t="shared" si="9"/>
        <v>40</v>
      </c>
      <c r="BQ147" s="52"/>
      <c r="BR147" s="52"/>
    </row>
    <row r="148" spans="2:70" hidden="1" x14ac:dyDescent="0.45">
      <c r="B148" s="37"/>
      <c r="C148" s="36">
        <v>24</v>
      </c>
      <c r="D148" s="68" t="s">
        <v>685</v>
      </c>
      <c r="E148" s="7">
        <v>30</v>
      </c>
      <c r="F148" s="7">
        <f t="shared" si="7"/>
        <v>360</v>
      </c>
      <c r="G148" s="55"/>
      <c r="H148" s="56"/>
      <c r="I148" s="56"/>
      <c r="J148" s="56"/>
      <c r="K148" s="55"/>
      <c r="L148" s="55">
        <v>30</v>
      </c>
      <c r="M148" s="55"/>
      <c r="N148" s="55"/>
      <c r="O148" s="55"/>
      <c r="P148" s="55"/>
      <c r="Q148" s="55"/>
      <c r="R148" s="55"/>
      <c r="S148" s="73">
        <v>30</v>
      </c>
      <c r="T148" s="55"/>
      <c r="U148" s="55"/>
      <c r="V148" s="55"/>
      <c r="W148" s="55"/>
      <c r="X148" s="55"/>
      <c r="Y148" s="55">
        <v>60</v>
      </c>
      <c r="Z148" s="55"/>
      <c r="AA148" s="55"/>
      <c r="AB148" s="55">
        <v>30</v>
      </c>
      <c r="AC148" s="55"/>
      <c r="AD148" s="55"/>
      <c r="AE148" s="55">
        <v>30</v>
      </c>
      <c r="AF148" s="55"/>
      <c r="AG148" s="55"/>
      <c r="AH148" s="55"/>
      <c r="AI148" s="55">
        <v>30</v>
      </c>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7">
        <f t="shared" si="8"/>
        <v>210</v>
      </c>
      <c r="BI148" s="7">
        <f t="shared" si="9"/>
        <v>150</v>
      </c>
      <c r="BQ148" s="52"/>
      <c r="BR148" s="52"/>
    </row>
    <row r="149" spans="2:70" hidden="1" x14ac:dyDescent="0.45">
      <c r="B149" s="37"/>
      <c r="C149" s="36"/>
      <c r="D149" s="68" t="s">
        <v>29</v>
      </c>
      <c r="E149" s="7">
        <v>10</v>
      </c>
      <c r="F149" s="7">
        <f t="shared" si="7"/>
        <v>120</v>
      </c>
      <c r="G149" s="55"/>
      <c r="H149" s="56"/>
      <c r="I149" s="56"/>
      <c r="J149" s="56"/>
      <c r="K149" s="55"/>
      <c r="L149" s="55">
        <v>10</v>
      </c>
      <c r="M149" s="55"/>
      <c r="N149" s="55">
        <v>10</v>
      </c>
      <c r="O149" s="55"/>
      <c r="P149" s="55"/>
      <c r="Q149" s="55"/>
      <c r="R149" s="55">
        <v>10</v>
      </c>
      <c r="S149" s="55"/>
      <c r="T149" s="55"/>
      <c r="U149" s="55"/>
      <c r="V149" s="55">
        <v>10</v>
      </c>
      <c r="W149" s="55"/>
      <c r="X149" s="55"/>
      <c r="Y149" s="55"/>
      <c r="Z149" s="55">
        <v>10</v>
      </c>
      <c r="AA149" s="55"/>
      <c r="AB149" s="55">
        <v>10</v>
      </c>
      <c r="AC149" s="55"/>
      <c r="AD149" s="55"/>
      <c r="AE149" s="55"/>
      <c r="AF149" s="55"/>
      <c r="AG149" s="55"/>
      <c r="AH149" s="55">
        <v>10</v>
      </c>
      <c r="AI149" s="55"/>
      <c r="AJ149" s="55"/>
      <c r="AK149" s="55">
        <v>10</v>
      </c>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7">
        <f t="shared" si="8"/>
        <v>80</v>
      </c>
      <c r="BI149" s="7">
        <f t="shared" si="9"/>
        <v>40</v>
      </c>
      <c r="BQ149" s="52"/>
      <c r="BR149" s="52"/>
    </row>
    <row r="150" spans="2:70" hidden="1" x14ac:dyDescent="0.45">
      <c r="B150" s="37"/>
      <c r="C150" s="36">
        <v>33</v>
      </c>
      <c r="D150" s="68" t="s">
        <v>180</v>
      </c>
      <c r="E150" s="7">
        <v>10</v>
      </c>
      <c r="F150" s="7">
        <f t="shared" si="7"/>
        <v>120</v>
      </c>
      <c r="G150" s="55"/>
      <c r="H150" s="56"/>
      <c r="I150" s="56">
        <v>20</v>
      </c>
      <c r="J150" s="56"/>
      <c r="K150" s="55"/>
      <c r="L150" s="55"/>
      <c r="M150" s="55"/>
      <c r="N150" s="55"/>
      <c r="O150" s="55"/>
      <c r="P150" s="55">
        <v>40</v>
      </c>
      <c r="Q150" s="55"/>
      <c r="R150" s="55"/>
      <c r="S150" s="55"/>
      <c r="T150" s="55"/>
      <c r="U150" s="55"/>
      <c r="V150" s="55"/>
      <c r="W150" s="55"/>
      <c r="X150" s="55"/>
      <c r="Y150" s="55"/>
      <c r="Z150" s="55"/>
      <c r="AA150" s="55"/>
      <c r="AB150" s="55"/>
      <c r="AC150" s="55"/>
      <c r="AD150" s="55">
        <v>30</v>
      </c>
      <c r="AE150" s="55"/>
      <c r="AF150" s="55"/>
      <c r="AG150" s="55"/>
      <c r="AH150" s="55">
        <v>30</v>
      </c>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7">
        <f t="shared" si="8"/>
        <v>120</v>
      </c>
      <c r="BI150" s="7">
        <f t="shared" si="9"/>
        <v>0</v>
      </c>
      <c r="BQ150" s="52"/>
      <c r="BR150" s="52"/>
    </row>
    <row r="151" spans="2:70" hidden="1" x14ac:dyDescent="0.45">
      <c r="B151" s="37"/>
      <c r="C151" s="36">
        <v>16</v>
      </c>
      <c r="D151" s="68" t="s">
        <v>950</v>
      </c>
      <c r="E151" s="7">
        <v>5</v>
      </c>
      <c r="F151" s="7">
        <f t="shared" si="7"/>
        <v>60</v>
      </c>
      <c r="G151" s="55"/>
      <c r="H151" s="56"/>
      <c r="I151" s="56"/>
      <c r="J151" s="56"/>
      <c r="K151" s="55"/>
      <c r="L151" s="55"/>
      <c r="M151" s="55"/>
      <c r="N151" s="55"/>
      <c r="O151" s="55"/>
      <c r="P151" s="55"/>
      <c r="Q151" s="55"/>
      <c r="R151" s="55"/>
      <c r="S151" s="55"/>
      <c r="T151" s="55"/>
      <c r="U151" s="55"/>
      <c r="V151" s="55"/>
      <c r="W151" s="55"/>
      <c r="X151" s="55"/>
      <c r="Y151" s="55"/>
      <c r="Z151" s="55">
        <v>25</v>
      </c>
      <c r="AA151" s="55"/>
      <c r="AB151" s="55"/>
      <c r="AC151" s="55">
        <v>5</v>
      </c>
      <c r="AD151" s="55"/>
      <c r="AE151" s="55"/>
      <c r="AF151" s="55"/>
      <c r="AG151" s="55"/>
      <c r="AH151" s="55">
        <v>5</v>
      </c>
      <c r="AI151" s="55"/>
      <c r="AJ151" s="55"/>
      <c r="AK151" s="55"/>
      <c r="AL151" s="55">
        <v>5</v>
      </c>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7">
        <f t="shared" si="8"/>
        <v>40</v>
      </c>
      <c r="BI151" s="7">
        <f t="shared" si="9"/>
        <v>20</v>
      </c>
      <c r="BQ151" s="52"/>
      <c r="BR151" s="52"/>
    </row>
    <row r="152" spans="2:70" hidden="1" x14ac:dyDescent="0.45">
      <c r="B152" s="37"/>
      <c r="C152" s="36">
        <v>21</v>
      </c>
      <c r="D152" s="68" t="s">
        <v>687</v>
      </c>
      <c r="E152" s="7">
        <v>20</v>
      </c>
      <c r="F152" s="7">
        <f t="shared" si="7"/>
        <v>240</v>
      </c>
      <c r="G152" s="55"/>
      <c r="H152" s="56"/>
      <c r="I152" s="56">
        <v>20</v>
      </c>
      <c r="J152" s="56"/>
      <c r="K152" s="55"/>
      <c r="L152" s="55"/>
      <c r="M152" s="55"/>
      <c r="N152" s="55">
        <v>20</v>
      </c>
      <c r="O152" s="55"/>
      <c r="P152" s="55"/>
      <c r="Q152" s="55"/>
      <c r="R152" s="55"/>
      <c r="S152" s="55"/>
      <c r="T152" s="55">
        <v>20</v>
      </c>
      <c r="U152" s="55"/>
      <c r="V152" s="55"/>
      <c r="W152" s="55">
        <v>20</v>
      </c>
      <c r="X152" s="55"/>
      <c r="Y152" s="55"/>
      <c r="Z152" s="55">
        <v>20</v>
      </c>
      <c r="AA152" s="55"/>
      <c r="AB152" s="55"/>
      <c r="AC152" s="55"/>
      <c r="AD152" s="55"/>
      <c r="AE152" s="55">
        <v>20</v>
      </c>
      <c r="AF152" s="55"/>
      <c r="AG152" s="55"/>
      <c r="AH152" s="55"/>
      <c r="AI152" s="55">
        <v>20</v>
      </c>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7">
        <f t="shared" si="8"/>
        <v>140</v>
      </c>
      <c r="BI152" s="7">
        <f t="shared" si="9"/>
        <v>100</v>
      </c>
      <c r="BQ152" s="52"/>
      <c r="BR152" s="52"/>
    </row>
    <row r="153" spans="2:70" hidden="1" x14ac:dyDescent="0.45">
      <c r="B153" s="37"/>
      <c r="C153" s="36">
        <v>10</v>
      </c>
      <c r="D153" s="68" t="s">
        <v>8</v>
      </c>
      <c r="E153" s="7"/>
      <c r="F153" s="7">
        <f t="shared" si="7"/>
        <v>0</v>
      </c>
      <c r="G153" s="55"/>
      <c r="H153" s="56"/>
      <c r="I153" s="56"/>
      <c r="J153" s="56"/>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7">
        <f t="shared" si="8"/>
        <v>0</v>
      </c>
      <c r="BI153" s="7">
        <f t="shared" si="9"/>
        <v>0</v>
      </c>
      <c r="BQ153" s="52"/>
      <c r="BR153" s="52"/>
    </row>
    <row r="154" spans="2:70" hidden="1" x14ac:dyDescent="0.45">
      <c r="B154" s="37"/>
      <c r="C154" s="36">
        <v>25</v>
      </c>
      <c r="D154" s="68" t="s">
        <v>934</v>
      </c>
      <c r="E154" s="7">
        <v>10</v>
      </c>
      <c r="F154" s="7">
        <f t="shared" si="7"/>
        <v>120</v>
      </c>
      <c r="G154" s="55"/>
      <c r="H154" s="56"/>
      <c r="I154" s="56"/>
      <c r="J154" s="56">
        <v>10</v>
      </c>
      <c r="K154" s="55"/>
      <c r="L154" s="55"/>
      <c r="M154" s="55"/>
      <c r="N154" s="55"/>
      <c r="O154" s="55">
        <v>10</v>
      </c>
      <c r="P154" s="55"/>
      <c r="Q154" s="55"/>
      <c r="R154" s="55"/>
      <c r="S154" s="55">
        <v>10</v>
      </c>
      <c r="T154" s="55"/>
      <c r="U154" s="55"/>
      <c r="V154" s="55"/>
      <c r="W154" s="55">
        <v>10</v>
      </c>
      <c r="X154" s="55"/>
      <c r="Y154" s="55"/>
      <c r="Z154" s="55"/>
      <c r="AA154" s="55"/>
      <c r="AB154" s="55">
        <v>10</v>
      </c>
      <c r="AC154" s="55"/>
      <c r="AD154" s="55"/>
      <c r="AE154" s="55"/>
      <c r="AF154" s="55">
        <v>10</v>
      </c>
      <c r="AG154" s="55"/>
      <c r="AH154" s="55"/>
      <c r="AI154" s="55"/>
      <c r="AJ154" s="55">
        <v>10</v>
      </c>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7">
        <f t="shared" si="8"/>
        <v>70</v>
      </c>
      <c r="BI154" s="7">
        <f t="shared" si="9"/>
        <v>50</v>
      </c>
      <c r="BQ154" s="52"/>
      <c r="BR154" s="52"/>
    </row>
    <row r="155" spans="2:70" hidden="1" x14ac:dyDescent="0.45">
      <c r="B155" s="37"/>
      <c r="C155" s="36">
        <v>25</v>
      </c>
      <c r="D155" s="68" t="s">
        <v>939</v>
      </c>
      <c r="E155" s="7">
        <v>10</v>
      </c>
      <c r="F155" s="7">
        <f t="shared" si="7"/>
        <v>120</v>
      </c>
      <c r="G155" s="55"/>
      <c r="H155" s="56"/>
      <c r="I155" s="56">
        <v>10</v>
      </c>
      <c r="J155" s="56"/>
      <c r="K155" s="55"/>
      <c r="L155" s="55">
        <v>10</v>
      </c>
      <c r="M155" s="55"/>
      <c r="N155" s="55"/>
      <c r="O155" s="55"/>
      <c r="P155" s="55"/>
      <c r="Q155" s="55"/>
      <c r="R155" s="55"/>
      <c r="S155" s="55"/>
      <c r="T155" s="55">
        <v>20</v>
      </c>
      <c r="U155" s="55"/>
      <c r="V155" s="55"/>
      <c r="W155" s="55"/>
      <c r="X155" s="55"/>
      <c r="Y155" s="55"/>
      <c r="Z155" s="55">
        <v>10</v>
      </c>
      <c r="AA155" s="55"/>
      <c r="AB155" s="55"/>
      <c r="AC155" s="55"/>
      <c r="AD155" s="55">
        <v>10</v>
      </c>
      <c r="AE155" s="55"/>
      <c r="AF155" s="55"/>
      <c r="AG155" s="55"/>
      <c r="AH155" s="55">
        <v>10</v>
      </c>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7">
        <f t="shared" si="8"/>
        <v>70</v>
      </c>
      <c r="BI155" s="7">
        <f t="shared" si="9"/>
        <v>50</v>
      </c>
      <c r="BQ155" s="52"/>
      <c r="BR155" s="52"/>
    </row>
    <row r="156" spans="2:70" hidden="1" x14ac:dyDescent="0.45">
      <c r="B156" s="37"/>
      <c r="C156" s="36">
        <v>10</v>
      </c>
      <c r="D156" s="68" t="s">
        <v>61</v>
      </c>
      <c r="E156" s="7">
        <v>10</v>
      </c>
      <c r="F156" s="7">
        <f t="shared" si="7"/>
        <v>120</v>
      </c>
      <c r="G156" s="55"/>
      <c r="H156" s="56"/>
      <c r="I156" s="56"/>
      <c r="J156" s="56"/>
      <c r="K156" s="55"/>
      <c r="L156" s="55"/>
      <c r="M156" s="55">
        <v>50</v>
      </c>
      <c r="N156" s="55"/>
      <c r="O156" s="55"/>
      <c r="P156" s="55"/>
      <c r="Q156" s="55"/>
      <c r="R156" s="55"/>
      <c r="S156" s="55"/>
      <c r="T156" s="55"/>
      <c r="U156" s="55"/>
      <c r="V156" s="55"/>
      <c r="W156" s="55"/>
      <c r="X156" s="55"/>
      <c r="Y156" s="55"/>
      <c r="Z156" s="55"/>
      <c r="AA156" s="55"/>
      <c r="AB156" s="55"/>
      <c r="AC156" s="55"/>
      <c r="AD156" s="55"/>
      <c r="AE156" s="55"/>
      <c r="AF156" s="55"/>
      <c r="AG156" s="55">
        <v>50</v>
      </c>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7">
        <f t="shared" si="8"/>
        <v>100</v>
      </c>
      <c r="BI156" s="7">
        <f t="shared" si="9"/>
        <v>20</v>
      </c>
      <c r="BQ156" s="52"/>
      <c r="BR156" s="52"/>
    </row>
    <row r="157" spans="2:70" hidden="1" x14ac:dyDescent="0.45">
      <c r="B157" s="37"/>
      <c r="C157" s="36">
        <v>35</v>
      </c>
      <c r="D157" s="68" t="s">
        <v>940</v>
      </c>
      <c r="E157" s="7"/>
      <c r="F157" s="7">
        <f t="shared" si="7"/>
        <v>0</v>
      </c>
      <c r="G157" s="55"/>
      <c r="H157" s="56"/>
      <c r="I157" s="56"/>
      <c r="J157" s="56"/>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7">
        <f t="shared" si="8"/>
        <v>0</v>
      </c>
      <c r="BI157" s="7">
        <f t="shared" si="9"/>
        <v>0</v>
      </c>
      <c r="BQ157" s="52"/>
      <c r="BR157" s="52"/>
    </row>
    <row r="158" spans="2:70" x14ac:dyDescent="0.45">
      <c r="B158" s="37"/>
      <c r="C158" s="36">
        <v>6</v>
      </c>
      <c r="D158" s="68" t="s">
        <v>1026</v>
      </c>
      <c r="E158" s="7">
        <v>10</v>
      </c>
      <c r="F158" s="7">
        <f t="shared" si="7"/>
        <v>120</v>
      </c>
      <c r="G158" s="55"/>
      <c r="H158" s="56"/>
      <c r="I158" s="56">
        <v>10</v>
      </c>
      <c r="J158" s="56"/>
      <c r="K158" s="55"/>
      <c r="L158" s="55">
        <v>10</v>
      </c>
      <c r="M158" s="55"/>
      <c r="N158" s="55"/>
      <c r="O158" s="55"/>
      <c r="P158" s="55"/>
      <c r="Q158" s="73">
        <v>10</v>
      </c>
      <c r="R158" s="55"/>
      <c r="S158" s="55"/>
      <c r="T158" s="55"/>
      <c r="U158" s="55"/>
      <c r="V158" s="55">
        <v>10</v>
      </c>
      <c r="W158" s="55"/>
      <c r="X158" s="55">
        <v>10</v>
      </c>
      <c r="Y158" s="55"/>
      <c r="Z158" s="55"/>
      <c r="AA158" s="55"/>
      <c r="AB158" s="55"/>
      <c r="AC158" s="55"/>
      <c r="AD158" s="73">
        <v>10</v>
      </c>
      <c r="AE158" s="55"/>
      <c r="AF158" s="55"/>
      <c r="AG158" s="55"/>
      <c r="AH158" s="55"/>
      <c r="AI158" s="55"/>
      <c r="AJ158" s="55"/>
      <c r="AK158" s="55"/>
      <c r="AL158" s="55"/>
      <c r="AM158" s="55"/>
      <c r="AN158" s="73">
        <v>10</v>
      </c>
      <c r="AO158" s="55"/>
      <c r="AP158" s="55"/>
      <c r="AQ158" s="55"/>
      <c r="AR158" s="55"/>
      <c r="AS158" s="55"/>
      <c r="AT158" s="55"/>
      <c r="AU158" s="55"/>
      <c r="AV158" s="55"/>
      <c r="AW158" s="55"/>
      <c r="AX158" s="55"/>
      <c r="AY158" s="55"/>
      <c r="AZ158" s="55"/>
      <c r="BA158" s="55"/>
      <c r="BB158" s="55"/>
      <c r="BC158" s="55"/>
      <c r="BD158" s="55"/>
      <c r="BE158" s="55"/>
      <c r="BF158" s="55"/>
      <c r="BG158" s="55"/>
      <c r="BH158" s="7">
        <f t="shared" si="8"/>
        <v>70</v>
      </c>
      <c r="BI158" s="7">
        <f t="shared" si="9"/>
        <v>50</v>
      </c>
      <c r="BJ158" s="62"/>
      <c r="BQ158" s="52"/>
      <c r="BR158" s="52"/>
    </row>
    <row r="159" spans="2:70" hidden="1" x14ac:dyDescent="0.45">
      <c r="B159" s="37"/>
      <c r="C159" s="36">
        <v>21</v>
      </c>
      <c r="D159" s="68" t="s">
        <v>488</v>
      </c>
      <c r="E159" s="7">
        <v>10</v>
      </c>
      <c r="F159" s="7">
        <f t="shared" si="7"/>
        <v>120</v>
      </c>
      <c r="G159" s="55"/>
      <c r="H159" s="56"/>
      <c r="I159" s="56">
        <v>10</v>
      </c>
      <c r="J159" s="56"/>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7">
        <f t="shared" si="8"/>
        <v>10</v>
      </c>
      <c r="BI159" s="7">
        <f t="shared" si="9"/>
        <v>110</v>
      </c>
      <c r="BQ159" s="52"/>
      <c r="BR159" s="52"/>
    </row>
    <row r="160" spans="2:70" hidden="1" x14ac:dyDescent="0.45">
      <c r="B160" s="37"/>
      <c r="C160" s="36">
        <v>34</v>
      </c>
      <c r="D160" s="68" t="s">
        <v>938</v>
      </c>
      <c r="E160" s="7"/>
      <c r="F160" s="7">
        <f t="shared" si="7"/>
        <v>0</v>
      </c>
      <c r="G160" s="55"/>
      <c r="H160" s="56"/>
      <c r="I160" s="56"/>
      <c r="J160" s="56"/>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7">
        <f t="shared" si="8"/>
        <v>0</v>
      </c>
      <c r="BI160" s="7">
        <f t="shared" si="9"/>
        <v>0</v>
      </c>
      <c r="BQ160" s="52"/>
      <c r="BR160" s="52"/>
    </row>
    <row r="161" spans="2:70" hidden="1" x14ac:dyDescent="0.45">
      <c r="B161" s="37"/>
      <c r="C161" s="36">
        <v>16</v>
      </c>
      <c r="D161" s="68" t="s">
        <v>486</v>
      </c>
      <c r="E161" s="7"/>
      <c r="F161" s="7">
        <f t="shared" si="7"/>
        <v>0</v>
      </c>
      <c r="G161" s="55"/>
      <c r="H161" s="56"/>
      <c r="I161" s="56"/>
      <c r="J161" s="56"/>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7">
        <f t="shared" si="8"/>
        <v>0</v>
      </c>
      <c r="BI161" s="7">
        <f t="shared" si="9"/>
        <v>0</v>
      </c>
      <c r="BJ161" s="62"/>
      <c r="BQ161" s="52"/>
      <c r="BR161" s="52"/>
    </row>
    <row r="162" spans="2:70" hidden="1" x14ac:dyDescent="0.45">
      <c r="B162" s="37"/>
      <c r="C162" s="36">
        <v>23</v>
      </c>
      <c r="D162" s="68" t="s">
        <v>594</v>
      </c>
      <c r="E162" s="7">
        <v>10</v>
      </c>
      <c r="F162" s="7">
        <f t="shared" si="7"/>
        <v>120</v>
      </c>
      <c r="G162" s="55"/>
      <c r="H162" s="56"/>
      <c r="I162" s="56"/>
      <c r="J162" s="56"/>
      <c r="K162" s="55">
        <v>10</v>
      </c>
      <c r="L162" s="55"/>
      <c r="M162" s="55"/>
      <c r="N162" s="55"/>
      <c r="O162" s="55"/>
      <c r="P162" s="55"/>
      <c r="Q162" s="55"/>
      <c r="R162" s="55"/>
      <c r="S162" s="55"/>
      <c r="T162" s="55"/>
      <c r="U162" s="55"/>
      <c r="V162" s="55">
        <v>10</v>
      </c>
      <c r="W162" s="55">
        <v>10</v>
      </c>
      <c r="X162" s="55"/>
      <c r="Y162" s="55">
        <v>10</v>
      </c>
      <c r="Z162" s="55"/>
      <c r="AA162" s="55">
        <v>10</v>
      </c>
      <c r="AB162" s="55"/>
      <c r="AC162" s="55">
        <v>10</v>
      </c>
      <c r="AD162" s="55"/>
      <c r="AE162" s="55"/>
      <c r="AF162" s="55"/>
      <c r="AG162" s="55"/>
      <c r="AH162" s="55">
        <v>10</v>
      </c>
      <c r="AI162" s="55"/>
      <c r="AJ162" s="55"/>
      <c r="AK162" s="55">
        <v>10</v>
      </c>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7">
        <f t="shared" si="8"/>
        <v>80</v>
      </c>
      <c r="BI162" s="7">
        <f t="shared" si="9"/>
        <v>40</v>
      </c>
      <c r="BQ162" s="52"/>
      <c r="BR162" s="52"/>
    </row>
    <row r="163" spans="2:70" hidden="1" x14ac:dyDescent="0.45">
      <c r="B163" s="37"/>
      <c r="C163" s="36">
        <v>15</v>
      </c>
      <c r="D163" s="68" t="s">
        <v>45</v>
      </c>
      <c r="E163" s="7"/>
      <c r="F163" s="7">
        <f t="shared" si="7"/>
        <v>0</v>
      </c>
      <c r="G163" s="55"/>
      <c r="H163" s="56"/>
      <c r="I163" s="56"/>
      <c r="J163" s="56"/>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7">
        <f t="shared" si="8"/>
        <v>0</v>
      </c>
      <c r="BI163" s="7">
        <f t="shared" si="9"/>
        <v>0</v>
      </c>
      <c r="BQ163" s="52"/>
      <c r="BR163" s="52"/>
    </row>
    <row r="164" spans="2:70" hidden="1" x14ac:dyDescent="0.45">
      <c r="B164" s="37"/>
      <c r="C164" s="36">
        <v>5</v>
      </c>
      <c r="D164" s="68" t="s">
        <v>319</v>
      </c>
      <c r="E164" s="7"/>
      <c r="F164" s="7">
        <f t="shared" si="7"/>
        <v>0</v>
      </c>
      <c r="G164" s="55"/>
      <c r="H164" s="56"/>
      <c r="I164" s="56"/>
      <c r="J164" s="56"/>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7">
        <f t="shared" si="8"/>
        <v>0</v>
      </c>
      <c r="BI164" s="7">
        <f t="shared" si="9"/>
        <v>0</v>
      </c>
      <c r="BQ164" s="52"/>
      <c r="BR164" s="52"/>
    </row>
    <row r="165" spans="2:70" hidden="1" x14ac:dyDescent="0.45">
      <c r="B165" s="37"/>
      <c r="C165" s="36">
        <v>20</v>
      </c>
      <c r="D165" s="68" t="s">
        <v>1045</v>
      </c>
      <c r="E165" s="7">
        <v>10</v>
      </c>
      <c r="F165" s="7">
        <f t="shared" si="7"/>
        <v>120</v>
      </c>
      <c r="G165" s="55"/>
      <c r="H165" s="56"/>
      <c r="I165" s="56"/>
      <c r="J165" s="56"/>
      <c r="K165" s="55">
        <v>10</v>
      </c>
      <c r="L165" s="55"/>
      <c r="M165" s="55"/>
      <c r="N165" s="55"/>
      <c r="O165" s="55"/>
      <c r="P165" s="55"/>
      <c r="Q165" s="55"/>
      <c r="R165" s="55"/>
      <c r="S165" s="55"/>
      <c r="T165" s="55"/>
      <c r="U165" s="55"/>
      <c r="V165" s="55"/>
      <c r="W165" s="55"/>
      <c r="X165" s="55">
        <v>30</v>
      </c>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7">
        <f t="shared" si="8"/>
        <v>40</v>
      </c>
      <c r="BI165" s="7">
        <f t="shared" si="9"/>
        <v>80</v>
      </c>
      <c r="BQ165" s="52"/>
      <c r="BR165" s="52"/>
    </row>
    <row r="166" spans="2:70" hidden="1" x14ac:dyDescent="0.45">
      <c r="B166" s="37"/>
      <c r="C166" s="36">
        <v>20</v>
      </c>
      <c r="D166" s="68" t="s">
        <v>150</v>
      </c>
      <c r="E166" s="7"/>
      <c r="F166" s="7">
        <f t="shared" si="7"/>
        <v>0</v>
      </c>
      <c r="G166" s="55"/>
      <c r="H166" s="56"/>
      <c r="I166" s="56"/>
      <c r="J166" s="56"/>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7">
        <f t="shared" si="8"/>
        <v>0</v>
      </c>
      <c r="BI166" s="7">
        <f t="shared" si="9"/>
        <v>0</v>
      </c>
      <c r="BQ166" s="52"/>
      <c r="BR166" s="52"/>
    </row>
    <row r="167" spans="2:70" hidden="1" x14ac:dyDescent="0.45">
      <c r="B167" s="37"/>
      <c r="C167" s="36">
        <v>6</v>
      </c>
      <c r="D167" s="68" t="s">
        <v>1035</v>
      </c>
      <c r="E167" s="7">
        <v>50</v>
      </c>
      <c r="F167" s="7">
        <f t="shared" si="7"/>
        <v>600</v>
      </c>
      <c r="G167" s="55"/>
      <c r="H167" s="56"/>
      <c r="I167" s="56"/>
      <c r="J167" s="56"/>
      <c r="K167" s="55"/>
      <c r="L167" s="55"/>
      <c r="M167" s="55"/>
      <c r="N167" s="55"/>
      <c r="O167" s="55"/>
      <c r="P167" s="55"/>
      <c r="Q167" s="55"/>
      <c r="R167" s="55"/>
      <c r="S167" s="55"/>
      <c r="T167" s="55">
        <v>50</v>
      </c>
      <c r="U167" s="63"/>
      <c r="V167" s="55"/>
      <c r="W167" s="55"/>
      <c r="X167" s="73">
        <v>50</v>
      </c>
      <c r="Y167" s="55"/>
      <c r="Z167" s="55"/>
      <c r="AA167" s="55"/>
      <c r="AB167" s="55"/>
      <c r="AC167" s="55"/>
      <c r="AD167" s="73">
        <v>50</v>
      </c>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7">
        <f t="shared" si="8"/>
        <v>150</v>
      </c>
      <c r="BI167" s="7">
        <f t="shared" si="9"/>
        <v>450</v>
      </c>
      <c r="BQ167" s="52"/>
      <c r="BR167" s="52"/>
    </row>
    <row r="168" spans="2:70" hidden="1" x14ac:dyDescent="0.45">
      <c r="B168" s="37"/>
      <c r="C168" s="36">
        <v>4</v>
      </c>
      <c r="D168" s="68" t="s">
        <v>910</v>
      </c>
      <c r="E168" s="7">
        <v>30</v>
      </c>
      <c r="F168" s="7">
        <f t="shared" si="7"/>
        <v>360</v>
      </c>
      <c r="G168" s="55"/>
      <c r="H168" s="56"/>
      <c r="I168" s="56"/>
      <c r="J168" s="56">
        <v>30</v>
      </c>
      <c r="K168" s="55"/>
      <c r="L168" s="55"/>
      <c r="M168" s="55"/>
      <c r="N168" s="55"/>
      <c r="O168" s="55">
        <v>30</v>
      </c>
      <c r="P168" s="55"/>
      <c r="Q168" s="55"/>
      <c r="R168" s="55"/>
      <c r="S168" s="55"/>
      <c r="T168" s="55"/>
      <c r="U168" s="55"/>
      <c r="V168" s="55"/>
      <c r="W168" s="55"/>
      <c r="X168" s="55"/>
      <c r="Y168" s="55"/>
      <c r="Z168" s="55">
        <v>60</v>
      </c>
      <c r="AA168" s="55"/>
      <c r="AB168" s="55"/>
      <c r="AC168" s="55"/>
      <c r="AD168" s="55"/>
      <c r="AE168" s="55">
        <v>60</v>
      </c>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7">
        <f t="shared" si="8"/>
        <v>180</v>
      </c>
      <c r="BI168" s="7">
        <f t="shared" si="9"/>
        <v>180</v>
      </c>
      <c r="BQ168" s="52"/>
      <c r="BR168" s="52"/>
    </row>
    <row r="169" spans="2:70" hidden="1" x14ac:dyDescent="0.45">
      <c r="B169" s="37"/>
      <c r="C169" s="36">
        <v>28</v>
      </c>
      <c r="D169" s="68" t="s">
        <v>606</v>
      </c>
      <c r="E169" s="7"/>
      <c r="F169" s="7">
        <f t="shared" si="7"/>
        <v>0</v>
      </c>
      <c r="G169" s="55"/>
      <c r="H169" s="56"/>
      <c r="I169" s="56"/>
      <c r="J169" s="56"/>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7">
        <f t="shared" si="8"/>
        <v>0</v>
      </c>
      <c r="BI169" s="7">
        <f t="shared" si="9"/>
        <v>0</v>
      </c>
      <c r="BQ169" s="52"/>
      <c r="BR169" s="52"/>
    </row>
    <row r="170" spans="2:70" hidden="1" x14ac:dyDescent="0.45">
      <c r="B170" s="37"/>
      <c r="C170" s="36">
        <v>32</v>
      </c>
      <c r="D170" s="68" t="s">
        <v>1036</v>
      </c>
      <c r="E170" s="7">
        <v>10</v>
      </c>
      <c r="F170" s="7">
        <f t="shared" si="7"/>
        <v>120</v>
      </c>
      <c r="G170" s="55"/>
      <c r="H170" s="56"/>
      <c r="I170" s="56"/>
      <c r="J170" s="56"/>
      <c r="K170" s="55"/>
      <c r="L170" s="55"/>
      <c r="M170" s="55">
        <v>10</v>
      </c>
      <c r="N170" s="55"/>
      <c r="O170" s="55"/>
      <c r="P170" s="55"/>
      <c r="Q170" s="55"/>
      <c r="R170" s="55"/>
      <c r="S170" s="55"/>
      <c r="T170" s="55">
        <v>20</v>
      </c>
      <c r="U170" s="55"/>
      <c r="V170" s="55">
        <v>10</v>
      </c>
      <c r="W170" s="55"/>
      <c r="X170" s="55"/>
      <c r="Y170" s="55"/>
      <c r="Z170" s="55"/>
      <c r="AA170" s="73">
        <v>10</v>
      </c>
      <c r="AB170" s="55"/>
      <c r="AC170" s="55"/>
      <c r="AD170" s="55"/>
      <c r="AE170" s="73">
        <v>10</v>
      </c>
      <c r="AF170" s="55"/>
      <c r="AG170" s="55"/>
      <c r="AH170" s="55"/>
      <c r="AI170" s="73">
        <v>10</v>
      </c>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7">
        <f t="shared" si="8"/>
        <v>70</v>
      </c>
      <c r="BI170" s="7">
        <f t="shared" si="9"/>
        <v>50</v>
      </c>
      <c r="BQ170" s="52"/>
      <c r="BR170" s="52"/>
    </row>
    <row r="171" spans="2:70" hidden="1" x14ac:dyDescent="0.45">
      <c r="B171" s="37"/>
      <c r="C171" s="36">
        <v>5</v>
      </c>
      <c r="D171" s="68" t="s">
        <v>612</v>
      </c>
      <c r="E171" s="7">
        <v>30</v>
      </c>
      <c r="F171" s="7">
        <f t="shared" si="7"/>
        <v>360</v>
      </c>
      <c r="G171" s="55"/>
      <c r="H171" s="56"/>
      <c r="I171" s="56"/>
      <c r="J171" s="56"/>
      <c r="K171" s="55">
        <v>30</v>
      </c>
      <c r="L171" s="55"/>
      <c r="M171" s="55"/>
      <c r="N171" s="55">
        <v>30</v>
      </c>
      <c r="O171" s="55"/>
      <c r="P171" s="55"/>
      <c r="Q171" s="55"/>
      <c r="R171" s="55">
        <v>30</v>
      </c>
      <c r="S171" s="55"/>
      <c r="T171" s="55"/>
      <c r="U171" s="55"/>
      <c r="V171" s="55"/>
      <c r="W171" s="55">
        <v>30</v>
      </c>
      <c r="X171" s="55"/>
      <c r="Y171" s="55"/>
      <c r="Z171" s="55"/>
      <c r="AA171" s="55"/>
      <c r="AB171" s="55"/>
      <c r="AC171" s="55"/>
      <c r="AD171" s="55">
        <v>30</v>
      </c>
      <c r="AE171" s="55">
        <v>30</v>
      </c>
      <c r="AF171" s="55"/>
      <c r="AG171" s="55"/>
      <c r="AH171" s="55"/>
      <c r="AI171" s="55"/>
      <c r="AJ171" s="55"/>
      <c r="AK171" s="55">
        <v>30</v>
      </c>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7">
        <f t="shared" si="8"/>
        <v>210</v>
      </c>
      <c r="BI171" s="7">
        <f t="shared" si="9"/>
        <v>150</v>
      </c>
      <c r="BQ171" s="52"/>
      <c r="BR171" s="52"/>
    </row>
    <row r="172" spans="2:70" hidden="1" x14ac:dyDescent="0.45">
      <c r="B172" s="37"/>
      <c r="C172" s="36">
        <v>3</v>
      </c>
      <c r="D172" s="68" t="s">
        <v>20</v>
      </c>
      <c r="E172" s="7">
        <v>30</v>
      </c>
      <c r="F172" s="7">
        <f t="shared" si="7"/>
        <v>360</v>
      </c>
      <c r="G172" s="55"/>
      <c r="H172" s="56"/>
      <c r="I172" s="56">
        <v>30</v>
      </c>
      <c r="J172" s="56"/>
      <c r="K172" s="55"/>
      <c r="L172" s="55">
        <v>30</v>
      </c>
      <c r="M172" s="55"/>
      <c r="N172" s="55"/>
      <c r="O172" s="55"/>
      <c r="P172" s="55">
        <v>30</v>
      </c>
      <c r="Q172" s="55"/>
      <c r="R172" s="55"/>
      <c r="S172" s="55"/>
      <c r="T172" s="55">
        <v>30</v>
      </c>
      <c r="U172" s="55"/>
      <c r="V172" s="55"/>
      <c r="W172" s="55"/>
      <c r="X172" s="55"/>
      <c r="Y172" s="55"/>
      <c r="Z172" s="55">
        <v>30</v>
      </c>
      <c r="AA172" s="55"/>
      <c r="AB172" s="55"/>
      <c r="AC172" s="55"/>
      <c r="AD172" s="55"/>
      <c r="AE172" s="55">
        <v>30</v>
      </c>
      <c r="AF172" s="55"/>
      <c r="AG172" s="55"/>
      <c r="AH172" s="55"/>
      <c r="AI172" s="55">
        <v>30</v>
      </c>
      <c r="AJ172" s="55"/>
      <c r="AK172" s="55"/>
      <c r="AL172" s="55">
        <v>30</v>
      </c>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7">
        <f t="shared" si="8"/>
        <v>240</v>
      </c>
      <c r="BI172" s="7">
        <f t="shared" si="9"/>
        <v>120</v>
      </c>
      <c r="BQ172" s="52"/>
      <c r="BR172" s="52"/>
    </row>
    <row r="173" spans="2:70" hidden="1" x14ac:dyDescent="0.45">
      <c r="B173" s="37"/>
      <c r="C173" s="36"/>
      <c r="D173" s="68" t="s">
        <v>603</v>
      </c>
      <c r="E173" s="7"/>
      <c r="F173" s="7">
        <f t="shared" si="7"/>
        <v>0</v>
      </c>
      <c r="G173" s="55"/>
      <c r="H173" s="56"/>
      <c r="I173" s="56"/>
      <c r="J173" s="56"/>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7">
        <f t="shared" si="8"/>
        <v>0</v>
      </c>
      <c r="BI173" s="7">
        <f t="shared" si="9"/>
        <v>0</v>
      </c>
      <c r="BQ173" s="52"/>
      <c r="BR173" s="52"/>
    </row>
    <row r="174" spans="2:70" hidden="1" x14ac:dyDescent="0.45">
      <c r="B174" s="37"/>
      <c r="C174" s="36">
        <v>33</v>
      </c>
      <c r="D174" s="68" t="s">
        <v>1042</v>
      </c>
      <c r="E174" s="7">
        <v>100</v>
      </c>
      <c r="F174" s="7">
        <f t="shared" si="7"/>
        <v>1200</v>
      </c>
      <c r="G174" s="55"/>
      <c r="H174" s="56"/>
      <c r="I174" s="56"/>
      <c r="J174" s="56">
        <v>100</v>
      </c>
      <c r="K174" s="55"/>
      <c r="L174" s="55"/>
      <c r="M174" s="55"/>
      <c r="N174" s="55"/>
      <c r="O174" s="55">
        <v>100</v>
      </c>
      <c r="P174" s="55"/>
      <c r="Q174" s="55"/>
      <c r="R174" s="55"/>
      <c r="S174" s="55">
        <v>100</v>
      </c>
      <c r="T174" s="55"/>
      <c r="U174" s="55"/>
      <c r="V174" s="55"/>
      <c r="W174" s="55">
        <v>100</v>
      </c>
      <c r="X174" s="55"/>
      <c r="Y174" s="55"/>
      <c r="Z174" s="55"/>
      <c r="AA174" s="55"/>
      <c r="AB174" s="55">
        <v>100</v>
      </c>
      <c r="AC174" s="55"/>
      <c r="AD174" s="55"/>
      <c r="AE174" s="55"/>
      <c r="AF174" s="55">
        <v>100</v>
      </c>
      <c r="AG174" s="55"/>
      <c r="AH174" s="55"/>
      <c r="AI174" s="55"/>
      <c r="AJ174" s="55">
        <v>100</v>
      </c>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7">
        <f t="shared" si="8"/>
        <v>700</v>
      </c>
      <c r="BI174" s="7">
        <f t="shared" si="9"/>
        <v>500</v>
      </c>
      <c r="BQ174" s="52"/>
      <c r="BR174" s="52"/>
    </row>
    <row r="175" spans="2:70" hidden="1" x14ac:dyDescent="0.45">
      <c r="B175" s="37"/>
      <c r="C175" s="36">
        <v>5</v>
      </c>
      <c r="D175" s="68" t="s">
        <v>12</v>
      </c>
      <c r="E175" s="7">
        <v>50</v>
      </c>
      <c r="F175" s="7">
        <f t="shared" si="7"/>
        <v>600</v>
      </c>
      <c r="G175" s="55"/>
      <c r="H175" s="56"/>
      <c r="I175" s="56"/>
      <c r="J175" s="56"/>
      <c r="K175" s="55"/>
      <c r="L175" s="55"/>
      <c r="M175" s="55"/>
      <c r="N175" s="55"/>
      <c r="O175" s="55"/>
      <c r="P175" s="55"/>
      <c r="Q175" s="55"/>
      <c r="R175" s="55"/>
      <c r="S175" s="55"/>
      <c r="T175" s="55">
        <v>100</v>
      </c>
      <c r="U175" s="55"/>
      <c r="V175" s="55"/>
      <c r="W175" s="55">
        <v>100</v>
      </c>
      <c r="X175" s="55"/>
      <c r="Y175" s="55">
        <v>50</v>
      </c>
      <c r="Z175" s="55"/>
      <c r="AA175" s="55"/>
      <c r="AB175" s="55"/>
      <c r="AC175" s="55">
        <v>50</v>
      </c>
      <c r="AD175" s="55"/>
      <c r="AE175" s="55"/>
      <c r="AF175" s="55"/>
      <c r="AG175" s="55"/>
      <c r="AH175" s="55"/>
      <c r="AI175" s="55"/>
      <c r="AJ175" s="55"/>
      <c r="AK175" s="55">
        <v>50</v>
      </c>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7">
        <f t="shared" si="8"/>
        <v>350</v>
      </c>
      <c r="BI175" s="7">
        <f t="shared" si="9"/>
        <v>250</v>
      </c>
      <c r="BQ175" s="52"/>
      <c r="BR175" s="52"/>
    </row>
    <row r="176" spans="2:70" hidden="1" x14ac:dyDescent="0.45">
      <c r="B176" s="37"/>
      <c r="C176" s="36"/>
      <c r="D176" s="68" t="s">
        <v>1023</v>
      </c>
      <c r="E176" s="7">
        <v>30</v>
      </c>
      <c r="F176" s="7"/>
      <c r="G176" s="55"/>
      <c r="H176" s="56"/>
      <c r="I176" s="56"/>
      <c r="J176" s="56"/>
      <c r="K176" s="55">
        <v>30</v>
      </c>
      <c r="L176" s="55"/>
      <c r="M176" s="55"/>
      <c r="N176" s="55"/>
      <c r="O176" s="55"/>
      <c r="P176" s="55"/>
      <c r="Q176" s="55"/>
      <c r="R176" s="55"/>
      <c r="S176" s="55"/>
      <c r="T176" s="55">
        <v>30</v>
      </c>
      <c r="U176" s="63"/>
      <c r="V176" s="55"/>
      <c r="W176" s="55"/>
      <c r="X176" s="55">
        <v>30</v>
      </c>
      <c r="Y176" s="55"/>
      <c r="Z176" s="55"/>
      <c r="AA176" s="55"/>
      <c r="AB176" s="55"/>
      <c r="AC176" s="55">
        <v>30</v>
      </c>
      <c r="AD176" s="55"/>
      <c r="AE176" s="55"/>
      <c r="AF176" s="55"/>
      <c r="AG176" s="55">
        <v>30</v>
      </c>
      <c r="AH176" s="55"/>
      <c r="AI176" s="55"/>
      <c r="AJ176" s="55"/>
      <c r="AK176" s="55">
        <v>30</v>
      </c>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7">
        <f t="shared" si="8"/>
        <v>180</v>
      </c>
      <c r="BI176" s="7">
        <f t="shared" si="9"/>
        <v>-180</v>
      </c>
      <c r="BQ176" s="52"/>
      <c r="BR176" s="52"/>
    </row>
    <row r="177" spans="2:70" hidden="1" x14ac:dyDescent="0.45">
      <c r="B177" s="37"/>
      <c r="C177" s="36">
        <v>11</v>
      </c>
      <c r="D177" s="68" t="s">
        <v>967</v>
      </c>
      <c r="E177" s="7"/>
      <c r="F177" s="7">
        <f t="shared" si="7"/>
        <v>0</v>
      </c>
      <c r="G177" s="55"/>
      <c r="H177" s="56"/>
      <c r="I177" s="56"/>
      <c r="J177" s="56"/>
      <c r="K177" s="55">
        <v>40</v>
      </c>
      <c r="L177" s="55"/>
      <c r="M177" s="55"/>
      <c r="N177" s="55"/>
      <c r="O177" s="55"/>
      <c r="P177" s="55"/>
      <c r="Q177" s="55"/>
      <c r="R177" s="55"/>
      <c r="S177" s="55"/>
      <c r="T177" s="55"/>
      <c r="U177" s="55">
        <v>40</v>
      </c>
      <c r="V177" s="55"/>
      <c r="W177" s="55"/>
      <c r="X177" s="55"/>
      <c r="Y177" s="55"/>
      <c r="Z177" s="55"/>
      <c r="AA177" s="55"/>
      <c r="AB177" s="55">
        <v>60</v>
      </c>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7">
        <f t="shared" si="8"/>
        <v>140</v>
      </c>
      <c r="BI177" s="7">
        <f t="shared" si="9"/>
        <v>-140</v>
      </c>
      <c r="BQ177" s="52"/>
      <c r="BR177" s="52"/>
    </row>
    <row r="178" spans="2:70" hidden="1" x14ac:dyDescent="0.45">
      <c r="B178" s="37"/>
      <c r="C178" s="36"/>
      <c r="D178" s="68" t="s">
        <v>618</v>
      </c>
      <c r="E178" s="7"/>
      <c r="F178" s="7">
        <f t="shared" si="7"/>
        <v>0</v>
      </c>
      <c r="G178" s="55"/>
      <c r="H178" s="56"/>
      <c r="I178" s="56"/>
      <c r="J178" s="56"/>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7">
        <f t="shared" si="8"/>
        <v>0</v>
      </c>
      <c r="BI178" s="7">
        <f t="shared" si="9"/>
        <v>0</v>
      </c>
      <c r="BQ178" s="52"/>
      <c r="BR178" s="52"/>
    </row>
    <row r="179" spans="2:70" hidden="1" x14ac:dyDescent="0.45">
      <c r="B179" s="37"/>
      <c r="C179" s="36">
        <v>16</v>
      </c>
      <c r="D179" s="68" t="s">
        <v>1037</v>
      </c>
      <c r="E179" s="7">
        <v>10</v>
      </c>
      <c r="F179" s="7">
        <f t="shared" si="7"/>
        <v>120</v>
      </c>
      <c r="G179" s="55"/>
      <c r="H179" s="56"/>
      <c r="I179" s="56"/>
      <c r="J179" s="56"/>
      <c r="K179" s="55"/>
      <c r="L179" s="55"/>
      <c r="M179" s="55">
        <v>10</v>
      </c>
      <c r="N179" s="55"/>
      <c r="O179" s="55"/>
      <c r="P179" s="55"/>
      <c r="Q179" s="55"/>
      <c r="R179" s="55"/>
      <c r="S179" s="55"/>
      <c r="T179" s="55"/>
      <c r="U179" s="55"/>
      <c r="V179" s="55">
        <v>10</v>
      </c>
      <c r="W179" s="55"/>
      <c r="X179" s="55"/>
      <c r="Y179" s="55"/>
      <c r="Z179" s="55"/>
      <c r="AA179" s="73">
        <v>10</v>
      </c>
      <c r="AB179" s="55"/>
      <c r="AC179" s="55"/>
      <c r="AD179" s="55"/>
      <c r="AE179" s="73">
        <v>10</v>
      </c>
      <c r="AF179" s="55"/>
      <c r="AG179" s="55"/>
      <c r="AH179" s="55"/>
      <c r="AI179" s="73">
        <v>10</v>
      </c>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7">
        <f t="shared" si="8"/>
        <v>50</v>
      </c>
      <c r="BI179" s="7">
        <f t="shared" si="9"/>
        <v>70</v>
      </c>
      <c r="BJ179" s="62"/>
      <c r="BQ179" s="52"/>
      <c r="BR179" s="52"/>
    </row>
    <row r="180" spans="2:70" hidden="1" x14ac:dyDescent="0.45">
      <c r="B180" s="37"/>
      <c r="C180" s="36">
        <v>5</v>
      </c>
      <c r="D180" s="68" t="s">
        <v>592</v>
      </c>
      <c r="E180" s="7"/>
      <c r="F180" s="7">
        <f t="shared" si="7"/>
        <v>0</v>
      </c>
      <c r="G180" s="55"/>
      <c r="H180" s="56"/>
      <c r="I180" s="56"/>
      <c r="J180" s="56"/>
      <c r="K180" s="55"/>
      <c r="L180" s="55"/>
      <c r="M180" s="55"/>
      <c r="N180" s="55"/>
      <c r="O180" s="55"/>
      <c r="P180" s="55"/>
      <c r="Q180" s="55"/>
      <c r="R180" s="55"/>
      <c r="S180" s="55"/>
      <c r="T180" s="55"/>
      <c r="U180" s="63"/>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7">
        <f t="shared" si="8"/>
        <v>0</v>
      </c>
      <c r="BI180" s="7">
        <f t="shared" si="9"/>
        <v>0</v>
      </c>
      <c r="BQ180" s="52"/>
      <c r="BR180" s="52"/>
    </row>
    <row r="181" spans="2:70" hidden="1" x14ac:dyDescent="0.45">
      <c r="B181" s="37"/>
      <c r="C181" s="36">
        <v>9</v>
      </c>
      <c r="D181" s="68" t="s">
        <v>589</v>
      </c>
      <c r="E181" s="7"/>
      <c r="F181" s="7">
        <f t="shared" si="7"/>
        <v>0</v>
      </c>
      <c r="G181" s="55"/>
      <c r="H181" s="56"/>
      <c r="I181" s="56"/>
      <c r="J181" s="56"/>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7">
        <f t="shared" si="8"/>
        <v>0</v>
      </c>
      <c r="BI181" s="7">
        <f t="shared" si="9"/>
        <v>0</v>
      </c>
      <c r="BQ181" s="52"/>
      <c r="BR181" s="52"/>
    </row>
    <row r="182" spans="2:70" hidden="1" x14ac:dyDescent="0.45">
      <c r="B182" s="37"/>
      <c r="C182" s="36">
        <v>38</v>
      </c>
      <c r="D182" s="68" t="s">
        <v>222</v>
      </c>
      <c r="E182" s="7"/>
      <c r="F182" s="7">
        <f t="shared" si="7"/>
        <v>0</v>
      </c>
      <c r="G182" s="55"/>
      <c r="H182" s="56"/>
      <c r="I182" s="56"/>
      <c r="J182" s="56"/>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7">
        <f t="shared" si="8"/>
        <v>0</v>
      </c>
      <c r="BI182" s="7">
        <f t="shared" si="9"/>
        <v>0</v>
      </c>
      <c r="BQ182" s="52"/>
      <c r="BR182" s="52"/>
    </row>
    <row r="183" spans="2:70" hidden="1" x14ac:dyDescent="0.45">
      <c r="B183" s="37"/>
      <c r="C183" s="36">
        <v>22</v>
      </c>
      <c r="D183" s="68" t="s">
        <v>567</v>
      </c>
      <c r="E183" s="7">
        <v>20</v>
      </c>
      <c r="F183" s="7">
        <f t="shared" si="7"/>
        <v>240</v>
      </c>
      <c r="G183" s="55"/>
      <c r="H183" s="56"/>
      <c r="I183" s="56">
        <v>20</v>
      </c>
      <c r="J183" s="56"/>
      <c r="K183" s="55"/>
      <c r="L183" s="55">
        <v>20</v>
      </c>
      <c r="M183" s="55"/>
      <c r="N183" s="55"/>
      <c r="O183" s="55">
        <v>20</v>
      </c>
      <c r="P183" s="55"/>
      <c r="Q183" s="55"/>
      <c r="R183" s="55"/>
      <c r="S183" s="55"/>
      <c r="T183" s="55"/>
      <c r="U183" s="55"/>
      <c r="V183" s="55"/>
      <c r="W183" s="55">
        <v>20</v>
      </c>
      <c r="X183" s="55">
        <v>20</v>
      </c>
      <c r="Y183" s="55"/>
      <c r="Z183" s="55"/>
      <c r="AA183" s="55"/>
      <c r="AB183" s="55"/>
      <c r="AC183" s="55"/>
      <c r="AD183" s="55"/>
      <c r="AE183" s="55"/>
      <c r="AF183" s="55"/>
      <c r="AG183" s="55"/>
      <c r="AH183" s="55"/>
      <c r="AI183" s="55"/>
      <c r="AJ183" s="55">
        <v>40</v>
      </c>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7">
        <f t="shared" si="8"/>
        <v>140</v>
      </c>
      <c r="BI183" s="7">
        <f t="shared" si="9"/>
        <v>100</v>
      </c>
      <c r="BQ183" s="52"/>
      <c r="BR183" s="52"/>
    </row>
    <row r="184" spans="2:70" hidden="1" x14ac:dyDescent="0.45">
      <c r="B184" s="37"/>
      <c r="C184" s="36">
        <v>16</v>
      </c>
      <c r="D184" s="68" t="s">
        <v>622</v>
      </c>
      <c r="E184" s="7"/>
      <c r="F184" s="7">
        <f t="shared" si="7"/>
        <v>0</v>
      </c>
      <c r="G184" s="55"/>
      <c r="H184" s="56"/>
      <c r="I184" s="56"/>
      <c r="J184" s="56"/>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7">
        <f t="shared" si="8"/>
        <v>0</v>
      </c>
      <c r="BI184" s="7">
        <f t="shared" si="9"/>
        <v>0</v>
      </c>
      <c r="BQ184" s="52"/>
      <c r="BR184" s="52"/>
    </row>
    <row r="185" spans="2:70" hidden="1" x14ac:dyDescent="0.45">
      <c r="B185" s="37"/>
      <c r="C185" s="36">
        <v>12</v>
      </c>
      <c r="D185" s="68" t="s">
        <v>663</v>
      </c>
      <c r="E185" s="7">
        <v>20</v>
      </c>
      <c r="F185" s="7">
        <f t="shared" si="7"/>
        <v>240</v>
      </c>
      <c r="G185" s="55"/>
      <c r="H185" s="56"/>
      <c r="I185" s="56"/>
      <c r="J185" s="56"/>
      <c r="K185" s="55">
        <v>100</v>
      </c>
      <c r="L185" s="55"/>
      <c r="M185" s="55"/>
      <c r="N185" s="55"/>
      <c r="O185" s="55"/>
      <c r="P185" s="55"/>
      <c r="Q185" s="55"/>
      <c r="R185" s="55"/>
      <c r="S185" s="55"/>
      <c r="T185" s="55"/>
      <c r="U185" s="55"/>
      <c r="V185" s="55"/>
      <c r="W185" s="55"/>
      <c r="X185" s="55"/>
      <c r="Y185" s="55"/>
      <c r="Z185" s="55"/>
      <c r="AA185" s="55">
        <v>60</v>
      </c>
      <c r="AB185" s="55"/>
      <c r="AC185" s="55"/>
      <c r="AD185" s="55"/>
      <c r="AE185" s="55"/>
      <c r="AF185" s="55"/>
      <c r="AG185" s="55"/>
      <c r="AH185" s="55"/>
      <c r="AI185" s="55"/>
      <c r="AJ185" s="55">
        <v>20</v>
      </c>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7">
        <f t="shared" si="8"/>
        <v>180</v>
      </c>
      <c r="BI185" s="7">
        <f t="shared" si="9"/>
        <v>60</v>
      </c>
      <c r="BQ185" s="52"/>
      <c r="BR185" s="52"/>
    </row>
    <row r="186" spans="2:70" hidden="1" x14ac:dyDescent="0.45">
      <c r="B186" s="37"/>
      <c r="C186" s="36">
        <v>12</v>
      </c>
      <c r="D186" s="68" t="s">
        <v>624</v>
      </c>
      <c r="E186" s="7"/>
      <c r="F186" s="7">
        <f t="shared" si="7"/>
        <v>0</v>
      </c>
      <c r="G186" s="55"/>
      <c r="H186" s="56"/>
      <c r="I186" s="56"/>
      <c r="J186" s="56"/>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7">
        <f t="shared" si="8"/>
        <v>0</v>
      </c>
      <c r="BI186" s="7">
        <f t="shared" si="9"/>
        <v>0</v>
      </c>
      <c r="BQ186" s="52"/>
      <c r="BR186" s="52"/>
    </row>
    <row r="187" spans="2:70" hidden="1" x14ac:dyDescent="0.45">
      <c r="B187" s="37"/>
      <c r="C187" s="36">
        <v>20</v>
      </c>
      <c r="D187" s="68" t="s">
        <v>666</v>
      </c>
      <c r="E187" s="7">
        <v>100</v>
      </c>
      <c r="F187" s="7">
        <f t="shared" si="7"/>
        <v>1200</v>
      </c>
      <c r="G187" s="55"/>
      <c r="H187" s="56"/>
      <c r="I187" s="56"/>
      <c r="J187" s="56"/>
      <c r="K187" s="55">
        <v>100</v>
      </c>
      <c r="L187" s="55"/>
      <c r="M187" s="55"/>
      <c r="N187" s="55"/>
      <c r="O187" s="73">
        <v>100</v>
      </c>
      <c r="P187" s="55"/>
      <c r="Q187" s="55"/>
      <c r="R187" s="55"/>
      <c r="S187" s="73">
        <v>100</v>
      </c>
      <c r="T187" s="55"/>
      <c r="U187" s="63"/>
      <c r="V187" s="55"/>
      <c r="W187" s="73">
        <v>100</v>
      </c>
      <c r="X187" s="55"/>
      <c r="Y187" s="55"/>
      <c r="Z187" s="55"/>
      <c r="AA187" s="55"/>
      <c r="AB187" s="73">
        <v>100</v>
      </c>
      <c r="AC187" s="55"/>
      <c r="AD187" s="55"/>
      <c r="AE187" s="55"/>
      <c r="AF187" s="73">
        <v>100</v>
      </c>
      <c r="AG187" s="55"/>
      <c r="AH187" s="55"/>
      <c r="AI187" s="55"/>
      <c r="AJ187" s="73">
        <v>100</v>
      </c>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7">
        <f t="shared" si="8"/>
        <v>700</v>
      </c>
      <c r="BI187" s="7">
        <f t="shared" si="9"/>
        <v>500</v>
      </c>
      <c r="BQ187" s="52"/>
      <c r="BR187" s="52"/>
    </row>
    <row r="188" spans="2:70" hidden="1" x14ac:dyDescent="0.45">
      <c r="B188" s="37"/>
      <c r="C188" s="36">
        <v>3</v>
      </c>
      <c r="D188" s="68" t="s">
        <v>964</v>
      </c>
      <c r="E188" s="7">
        <v>200</v>
      </c>
      <c r="F188" s="7">
        <f t="shared" si="7"/>
        <v>2400</v>
      </c>
      <c r="G188" s="55"/>
      <c r="H188" s="56"/>
      <c r="I188" s="56"/>
      <c r="J188" s="56">
        <v>600</v>
      </c>
      <c r="K188" s="55"/>
      <c r="L188" s="55"/>
      <c r="M188" s="55"/>
      <c r="N188" s="55"/>
      <c r="O188" s="55"/>
      <c r="P188" s="55"/>
      <c r="Q188" s="55"/>
      <c r="R188" s="55"/>
      <c r="S188" s="55"/>
      <c r="T188" s="55"/>
      <c r="U188" s="55"/>
      <c r="V188" s="55"/>
      <c r="W188" s="73">
        <v>200</v>
      </c>
      <c r="X188" s="55"/>
      <c r="Y188" s="55"/>
      <c r="Z188" s="55"/>
      <c r="AA188" s="55">
        <v>600</v>
      </c>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7">
        <f t="shared" si="8"/>
        <v>1400</v>
      </c>
      <c r="BI188" s="7">
        <f t="shared" si="9"/>
        <v>1000</v>
      </c>
      <c r="BQ188" s="52"/>
      <c r="BR188" s="52"/>
    </row>
    <row r="189" spans="2:70" hidden="1" x14ac:dyDescent="0.45">
      <c r="B189" s="37"/>
      <c r="C189" s="36">
        <v>17</v>
      </c>
      <c r="D189" s="68" t="s">
        <v>626</v>
      </c>
      <c r="E189" s="7"/>
      <c r="F189" s="7">
        <f t="shared" si="7"/>
        <v>0</v>
      </c>
      <c r="G189" s="55"/>
      <c r="H189" s="56"/>
      <c r="I189" s="56"/>
      <c r="J189" s="56"/>
      <c r="K189" s="55"/>
      <c r="L189" s="55"/>
      <c r="M189" s="55"/>
      <c r="N189" s="55"/>
      <c r="O189" s="55"/>
      <c r="P189" s="55"/>
      <c r="Q189" s="55"/>
      <c r="R189" s="55"/>
      <c r="S189" s="55"/>
      <c r="T189" s="55"/>
      <c r="U189" s="63"/>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7">
        <f t="shared" si="8"/>
        <v>0</v>
      </c>
      <c r="BI189" s="7">
        <f t="shared" si="9"/>
        <v>0</v>
      </c>
      <c r="BQ189" s="52"/>
      <c r="BR189" s="52"/>
    </row>
    <row r="190" spans="2:70" hidden="1" x14ac:dyDescent="0.45">
      <c r="B190" s="37"/>
      <c r="C190" s="36">
        <v>20</v>
      </c>
      <c r="D190" s="68" t="s">
        <v>1038</v>
      </c>
      <c r="E190" s="7">
        <v>10</v>
      </c>
      <c r="F190" s="7">
        <f t="shared" si="7"/>
        <v>120</v>
      </c>
      <c r="G190" s="55"/>
      <c r="H190" s="56"/>
      <c r="I190" s="56">
        <v>10</v>
      </c>
      <c r="J190" s="56"/>
      <c r="K190" s="55">
        <v>10</v>
      </c>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v>10</v>
      </c>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7">
        <f t="shared" si="8"/>
        <v>30</v>
      </c>
      <c r="BI190" s="7">
        <f t="shared" si="9"/>
        <v>90</v>
      </c>
      <c r="BQ190" s="52"/>
      <c r="BR190" s="52"/>
    </row>
    <row r="191" spans="2:70" hidden="1" x14ac:dyDescent="0.45">
      <c r="B191" s="37"/>
      <c r="C191" s="36">
        <v>4</v>
      </c>
      <c r="D191" s="68" t="s">
        <v>390</v>
      </c>
      <c r="E191" s="7"/>
      <c r="F191" s="7">
        <f t="shared" si="7"/>
        <v>0</v>
      </c>
      <c r="G191" s="55"/>
      <c r="H191" s="56"/>
      <c r="I191" s="56"/>
      <c r="J191" s="56"/>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7">
        <f t="shared" si="8"/>
        <v>0</v>
      </c>
      <c r="BI191" s="7">
        <f t="shared" si="9"/>
        <v>0</v>
      </c>
      <c r="BQ191" s="52"/>
      <c r="BR191" s="52"/>
    </row>
    <row r="192" spans="2:70" hidden="1" x14ac:dyDescent="0.45">
      <c r="B192" s="37"/>
      <c r="C192" s="36">
        <v>11</v>
      </c>
      <c r="D192" s="68" t="s">
        <v>44</v>
      </c>
      <c r="E192" s="7"/>
      <c r="F192" s="7">
        <f t="shared" si="7"/>
        <v>0</v>
      </c>
      <c r="G192" s="55"/>
      <c r="H192" s="56"/>
      <c r="I192" s="56"/>
      <c r="J192" s="56"/>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7">
        <f t="shared" si="8"/>
        <v>0</v>
      </c>
      <c r="BI192" s="7">
        <f t="shared" si="9"/>
        <v>0</v>
      </c>
      <c r="BQ192" s="52"/>
      <c r="BR192" s="52"/>
    </row>
    <row r="193" spans="2:75" hidden="1" x14ac:dyDescent="0.45">
      <c r="B193" s="37"/>
      <c r="C193" s="36"/>
      <c r="D193" s="68" t="s">
        <v>1046</v>
      </c>
      <c r="E193" s="7">
        <v>10</v>
      </c>
      <c r="F193" s="7">
        <f t="shared" si="7"/>
        <v>120</v>
      </c>
      <c r="G193" s="55"/>
      <c r="H193" s="56"/>
      <c r="I193" s="56"/>
      <c r="J193" s="56"/>
      <c r="K193" s="55"/>
      <c r="L193" s="55"/>
      <c r="M193" s="55">
        <v>20</v>
      </c>
      <c r="N193" s="55"/>
      <c r="O193" s="55"/>
      <c r="P193" s="55"/>
      <c r="Q193" s="55"/>
      <c r="R193" s="55"/>
      <c r="S193" s="55"/>
      <c r="T193" s="55"/>
      <c r="U193" s="55">
        <v>100</v>
      </c>
      <c r="V193" s="55"/>
      <c r="W193" s="55"/>
      <c r="X193" s="55"/>
      <c r="Y193" s="55"/>
      <c r="Z193" s="55"/>
      <c r="AA193" s="73">
        <v>16</v>
      </c>
      <c r="AB193" s="55"/>
      <c r="AC193" s="73">
        <v>10</v>
      </c>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7">
        <f t="shared" si="8"/>
        <v>146</v>
      </c>
      <c r="BI193" s="7">
        <f t="shared" si="9"/>
        <v>-26</v>
      </c>
      <c r="BQ193" s="52"/>
      <c r="BR193" s="52"/>
    </row>
    <row r="194" spans="2:75" hidden="1" x14ac:dyDescent="0.45">
      <c r="B194" s="37"/>
      <c r="C194" s="36"/>
      <c r="D194" s="68" t="s">
        <v>961</v>
      </c>
      <c r="E194" s="7">
        <v>30</v>
      </c>
      <c r="F194" s="7">
        <f t="shared" si="7"/>
        <v>360</v>
      </c>
      <c r="G194" s="55"/>
      <c r="H194" s="56"/>
      <c r="I194" s="56"/>
      <c r="J194" s="56"/>
      <c r="K194" s="55"/>
      <c r="L194" s="55"/>
      <c r="M194" s="55"/>
      <c r="N194" s="55"/>
      <c r="O194" s="55"/>
      <c r="P194" s="55">
        <v>30</v>
      </c>
      <c r="Q194" s="55"/>
      <c r="R194" s="55"/>
      <c r="S194" s="55">
        <v>30</v>
      </c>
      <c r="T194" s="55"/>
      <c r="U194" s="55"/>
      <c r="V194" s="55"/>
      <c r="W194" s="55"/>
      <c r="X194" s="55"/>
      <c r="Y194" s="55"/>
      <c r="Z194" s="55"/>
      <c r="AA194" s="55"/>
      <c r="AB194" s="55"/>
      <c r="AC194" s="55">
        <v>30</v>
      </c>
      <c r="AD194" s="55"/>
      <c r="AE194" s="55"/>
      <c r="AF194" s="55"/>
      <c r="AG194" s="55">
        <v>30</v>
      </c>
      <c r="AH194" s="55"/>
      <c r="AI194" s="55"/>
      <c r="AJ194" s="55"/>
      <c r="AK194" s="55"/>
      <c r="AL194" s="55"/>
      <c r="AM194" s="55">
        <v>30</v>
      </c>
      <c r="AN194" s="55"/>
      <c r="AO194" s="55"/>
      <c r="AP194" s="55"/>
      <c r="AQ194" s="55"/>
      <c r="AR194" s="55"/>
      <c r="AS194" s="55"/>
      <c r="AT194" s="55"/>
      <c r="AU194" s="55"/>
      <c r="AV194" s="55"/>
      <c r="AW194" s="55"/>
      <c r="AX194" s="55"/>
      <c r="AY194" s="55"/>
      <c r="AZ194" s="55"/>
      <c r="BA194" s="55"/>
      <c r="BB194" s="55"/>
      <c r="BC194" s="55"/>
      <c r="BD194" s="55"/>
      <c r="BE194" s="55"/>
      <c r="BF194" s="55"/>
      <c r="BG194" s="55"/>
      <c r="BH194" s="7">
        <f t="shared" si="8"/>
        <v>150</v>
      </c>
      <c r="BI194" s="7">
        <f t="shared" si="9"/>
        <v>210</v>
      </c>
      <c r="BQ194" s="52"/>
      <c r="BR194" s="52"/>
    </row>
    <row r="195" spans="2:75" hidden="1" x14ac:dyDescent="0.45">
      <c r="B195" s="37"/>
      <c r="C195" s="36"/>
      <c r="D195" s="68" t="s">
        <v>169</v>
      </c>
      <c r="E195" s="7"/>
      <c r="F195" s="7">
        <f t="shared" si="7"/>
        <v>0</v>
      </c>
      <c r="G195" s="55"/>
      <c r="H195" s="56"/>
      <c r="I195" s="56"/>
      <c r="J195" s="56"/>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7">
        <f t="shared" si="8"/>
        <v>0</v>
      </c>
      <c r="BI195" s="7">
        <f t="shared" si="9"/>
        <v>0</v>
      </c>
      <c r="BQ195" s="52"/>
      <c r="BR195" s="52"/>
    </row>
    <row r="196" spans="2:75" hidden="1" x14ac:dyDescent="0.45">
      <c r="B196" s="37"/>
      <c r="C196" s="36"/>
      <c r="D196" s="68" t="s">
        <v>58</v>
      </c>
      <c r="E196" s="7"/>
      <c r="F196" s="7">
        <f t="shared" si="7"/>
        <v>0</v>
      </c>
      <c r="G196" s="55"/>
      <c r="H196" s="56"/>
      <c r="I196" s="56"/>
      <c r="J196" s="56"/>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7">
        <f t="shared" si="8"/>
        <v>0</v>
      </c>
      <c r="BI196" s="7">
        <f t="shared" si="9"/>
        <v>0</v>
      </c>
      <c r="BQ196" s="52"/>
      <c r="BR196" s="52"/>
    </row>
    <row r="197" spans="2:75" hidden="1" x14ac:dyDescent="0.45">
      <c r="B197" s="37"/>
      <c r="C197" s="36"/>
      <c r="D197" s="68" t="s">
        <v>178</v>
      </c>
      <c r="E197" s="7"/>
      <c r="F197" s="7">
        <f t="shared" ref="F197:F260" si="10">E197*12</f>
        <v>0</v>
      </c>
      <c r="G197" s="55"/>
      <c r="H197" s="56"/>
      <c r="I197" s="56"/>
      <c r="J197" s="56"/>
      <c r="K197" s="55"/>
      <c r="L197" s="55"/>
      <c r="M197" s="55"/>
      <c r="N197" s="55"/>
      <c r="O197" s="55"/>
      <c r="P197" s="55"/>
      <c r="Q197" s="55"/>
      <c r="R197" s="55"/>
      <c r="S197" s="55"/>
      <c r="T197" s="55"/>
      <c r="U197" s="63"/>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7">
        <f t="shared" ref="BH197:BH260" si="11">SUM(G197:BG197)</f>
        <v>0</v>
      </c>
      <c r="BI197" s="7">
        <f t="shared" ref="BI197:BI260" si="12">F197-BH197</f>
        <v>0</v>
      </c>
      <c r="BQ197" s="52"/>
      <c r="BR197" s="52"/>
    </row>
    <row r="198" spans="2:75" hidden="1" x14ac:dyDescent="0.45">
      <c r="B198" s="37"/>
      <c r="C198" s="36"/>
      <c r="D198" s="68" t="s">
        <v>631</v>
      </c>
      <c r="E198" s="7">
        <v>20</v>
      </c>
      <c r="F198" s="7">
        <f t="shared" si="10"/>
        <v>240</v>
      </c>
      <c r="G198" s="55"/>
      <c r="H198" s="56"/>
      <c r="I198" s="56"/>
      <c r="J198" s="56">
        <v>20</v>
      </c>
      <c r="K198" s="55"/>
      <c r="L198" s="55"/>
      <c r="M198" s="55"/>
      <c r="N198" s="55"/>
      <c r="O198" s="55"/>
      <c r="P198" s="55"/>
      <c r="Q198" s="55"/>
      <c r="R198" s="55"/>
      <c r="S198" s="55"/>
      <c r="T198" s="55"/>
      <c r="U198" s="55"/>
      <c r="V198" s="55"/>
      <c r="W198" s="55"/>
      <c r="X198" s="55">
        <v>60</v>
      </c>
      <c r="Y198" s="55"/>
      <c r="Z198" s="55"/>
      <c r="AA198" s="55"/>
      <c r="AB198" s="55">
        <v>20</v>
      </c>
      <c r="AC198" s="55"/>
      <c r="AD198" s="55"/>
      <c r="AE198" s="55"/>
      <c r="AF198" s="55">
        <v>20</v>
      </c>
      <c r="AG198" s="55"/>
      <c r="AH198" s="55"/>
      <c r="AI198" s="55"/>
      <c r="AJ198" s="55">
        <v>20</v>
      </c>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7">
        <f t="shared" si="11"/>
        <v>140</v>
      </c>
      <c r="BI198" s="7">
        <f t="shared" si="12"/>
        <v>100</v>
      </c>
      <c r="BQ198" s="52"/>
      <c r="BR198" s="52"/>
    </row>
    <row r="199" spans="2:75" hidden="1" x14ac:dyDescent="0.45">
      <c r="B199" s="37"/>
      <c r="C199" s="36"/>
      <c r="D199" s="68" t="s">
        <v>633</v>
      </c>
      <c r="E199" s="7"/>
      <c r="F199" s="7">
        <f t="shared" si="10"/>
        <v>0</v>
      </c>
      <c r="G199" s="55"/>
      <c r="H199" s="56"/>
      <c r="I199" s="56"/>
      <c r="J199" s="56"/>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7">
        <f t="shared" si="11"/>
        <v>0</v>
      </c>
      <c r="BI199" s="7">
        <f t="shared" si="12"/>
        <v>0</v>
      </c>
      <c r="BQ199" s="52"/>
      <c r="BR199" s="52"/>
    </row>
    <row r="200" spans="2:75" hidden="1" x14ac:dyDescent="0.45">
      <c r="B200" s="37"/>
      <c r="C200" s="36"/>
      <c r="D200" s="68" t="s">
        <v>635</v>
      </c>
      <c r="E200" s="7">
        <v>10</v>
      </c>
      <c r="F200" s="7">
        <f t="shared" si="10"/>
        <v>120</v>
      </c>
      <c r="G200" s="55"/>
      <c r="H200" s="56"/>
      <c r="I200" s="56"/>
      <c r="J200" s="56"/>
      <c r="K200" s="55"/>
      <c r="L200" s="55"/>
      <c r="M200" s="55"/>
      <c r="N200" s="55"/>
      <c r="O200" s="55"/>
      <c r="P200" s="55"/>
      <c r="Q200" s="55"/>
      <c r="R200" s="55"/>
      <c r="S200" s="55"/>
      <c r="T200" s="55"/>
      <c r="U200" s="55"/>
      <c r="V200" s="55">
        <v>40</v>
      </c>
      <c r="W200" s="55"/>
      <c r="X200" s="55"/>
      <c r="Y200" s="55"/>
      <c r="Z200" s="55"/>
      <c r="AA200" s="55"/>
      <c r="AB200" s="55"/>
      <c r="AC200" s="55"/>
      <c r="AD200" s="55"/>
      <c r="AE200" s="55"/>
      <c r="AF200" s="55"/>
      <c r="AG200" s="55"/>
      <c r="AH200" s="55"/>
      <c r="AI200" s="55">
        <v>30</v>
      </c>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7">
        <f t="shared" si="11"/>
        <v>70</v>
      </c>
      <c r="BI200" s="7">
        <f t="shared" si="12"/>
        <v>50</v>
      </c>
      <c r="BQ200" s="52"/>
      <c r="BR200" s="52"/>
    </row>
    <row r="201" spans="2:75" hidden="1" x14ac:dyDescent="0.45">
      <c r="B201" s="37"/>
      <c r="C201" s="36"/>
      <c r="D201" s="68" t="s">
        <v>1041</v>
      </c>
      <c r="E201" s="7">
        <v>20</v>
      </c>
      <c r="F201" s="7">
        <f t="shared" si="10"/>
        <v>240</v>
      </c>
      <c r="G201" s="55"/>
      <c r="H201" s="56"/>
      <c r="I201" s="56"/>
      <c r="J201" s="56"/>
      <c r="K201" s="55">
        <v>20</v>
      </c>
      <c r="L201" s="55"/>
      <c r="M201" s="55"/>
      <c r="N201" s="55"/>
      <c r="O201" s="73">
        <v>20</v>
      </c>
      <c r="P201" s="55"/>
      <c r="Q201" s="55"/>
      <c r="R201" s="55"/>
      <c r="S201" s="73">
        <v>20</v>
      </c>
      <c r="T201" s="55"/>
      <c r="U201" s="55"/>
      <c r="V201" s="55"/>
      <c r="W201" s="55"/>
      <c r="X201" s="73">
        <v>20</v>
      </c>
      <c r="Y201" s="55"/>
      <c r="Z201" s="55"/>
      <c r="AA201" s="55"/>
      <c r="AB201" s="73">
        <v>20</v>
      </c>
      <c r="AC201" s="55"/>
      <c r="AD201" s="55"/>
      <c r="AE201" s="55"/>
      <c r="AF201" s="73">
        <v>20</v>
      </c>
      <c r="AG201" s="55"/>
      <c r="AH201" s="55"/>
      <c r="AI201" s="55"/>
      <c r="AJ201" s="55"/>
      <c r="AK201" s="73">
        <v>20</v>
      </c>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7">
        <f t="shared" si="11"/>
        <v>140</v>
      </c>
      <c r="BI201" s="7">
        <f t="shared" si="12"/>
        <v>100</v>
      </c>
      <c r="BQ201" s="52"/>
      <c r="BR201" s="52"/>
    </row>
    <row r="202" spans="2:75" hidden="1" x14ac:dyDescent="0.45">
      <c r="B202" s="37"/>
      <c r="C202" s="36"/>
      <c r="D202" s="68" t="s">
        <v>1028</v>
      </c>
      <c r="E202" s="7">
        <v>100</v>
      </c>
      <c r="F202" s="7">
        <f t="shared" si="10"/>
        <v>1200</v>
      </c>
      <c r="G202" s="55"/>
      <c r="H202" s="56"/>
      <c r="I202" s="56"/>
      <c r="J202" s="56"/>
      <c r="K202" s="55">
        <v>100</v>
      </c>
      <c r="L202" s="55"/>
      <c r="M202" s="55"/>
      <c r="N202" s="55"/>
      <c r="O202" s="55"/>
      <c r="P202" s="55"/>
      <c r="Q202" s="55"/>
      <c r="R202" s="55"/>
      <c r="S202" s="55"/>
      <c r="T202" s="55">
        <v>100</v>
      </c>
      <c r="U202" s="55"/>
      <c r="V202" s="55"/>
      <c r="W202" s="55"/>
      <c r="X202" s="55">
        <v>100</v>
      </c>
      <c r="Y202" s="55"/>
      <c r="Z202" s="55"/>
      <c r="AA202" s="55"/>
      <c r="AB202" s="55"/>
      <c r="AC202" s="55">
        <v>100</v>
      </c>
      <c r="AD202" s="55"/>
      <c r="AE202" s="55"/>
      <c r="AF202" s="55"/>
      <c r="AG202" s="55">
        <v>100</v>
      </c>
      <c r="AH202" s="55"/>
      <c r="AI202" s="55"/>
      <c r="AJ202" s="55"/>
      <c r="AK202" s="55">
        <v>100</v>
      </c>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7">
        <f t="shared" si="11"/>
        <v>600</v>
      </c>
      <c r="BI202" s="7">
        <f t="shared" si="12"/>
        <v>600</v>
      </c>
      <c r="BQ202" s="52"/>
      <c r="BR202" s="52"/>
    </row>
    <row r="203" spans="2:75" hidden="1" x14ac:dyDescent="0.45">
      <c r="B203" s="37"/>
      <c r="C203" s="36"/>
      <c r="D203" s="68" t="s">
        <v>56</v>
      </c>
      <c r="E203" s="7"/>
      <c r="F203" s="7">
        <f t="shared" si="10"/>
        <v>0</v>
      </c>
      <c r="G203" s="55"/>
      <c r="H203" s="56"/>
      <c r="I203" s="56"/>
      <c r="J203" s="56"/>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7">
        <f t="shared" si="11"/>
        <v>0</v>
      </c>
      <c r="BI203" s="7">
        <f t="shared" si="12"/>
        <v>0</v>
      </c>
      <c r="BQ203" s="52"/>
      <c r="BR203" s="52"/>
    </row>
    <row r="204" spans="2:75" hidden="1" x14ac:dyDescent="0.45">
      <c r="B204" s="37"/>
      <c r="C204" s="36"/>
      <c r="D204" s="68" t="s">
        <v>636</v>
      </c>
      <c r="E204" s="7"/>
      <c r="F204" s="7">
        <f t="shared" si="10"/>
        <v>0</v>
      </c>
      <c r="G204" s="55"/>
      <c r="H204" s="56"/>
      <c r="I204" s="56"/>
      <c r="J204" s="56"/>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7">
        <f t="shared" si="11"/>
        <v>0</v>
      </c>
      <c r="BI204" s="7">
        <f t="shared" si="12"/>
        <v>0</v>
      </c>
      <c r="BQ204" s="52"/>
      <c r="BR204" s="52"/>
    </row>
    <row r="205" spans="2:75" hidden="1" x14ac:dyDescent="0.45">
      <c r="B205" s="37"/>
      <c r="C205" s="36"/>
      <c r="D205" s="68" t="s">
        <v>637</v>
      </c>
      <c r="E205" s="7"/>
      <c r="F205" s="7">
        <f t="shared" si="10"/>
        <v>0</v>
      </c>
      <c r="G205" s="55"/>
      <c r="H205" s="56"/>
      <c r="I205" s="56"/>
      <c r="J205" s="56"/>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7">
        <f t="shared" si="11"/>
        <v>0</v>
      </c>
      <c r="BI205" s="7">
        <f t="shared" si="12"/>
        <v>0</v>
      </c>
      <c r="BQ205" s="52"/>
      <c r="BR205" s="52"/>
    </row>
    <row r="206" spans="2:75" hidden="1" x14ac:dyDescent="0.45">
      <c r="B206" s="37"/>
      <c r="C206" s="36"/>
      <c r="D206" s="68" t="s">
        <v>62</v>
      </c>
      <c r="E206" s="7"/>
      <c r="F206" s="7">
        <f t="shared" si="10"/>
        <v>0</v>
      </c>
      <c r="G206" s="55"/>
      <c r="H206" s="56"/>
      <c r="I206" s="56"/>
      <c r="J206" s="56"/>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7">
        <f t="shared" si="11"/>
        <v>0</v>
      </c>
      <c r="BI206" s="7">
        <f t="shared" si="12"/>
        <v>0</v>
      </c>
      <c r="BQ206" s="52"/>
      <c r="BR206" s="52"/>
    </row>
    <row r="207" spans="2:75" hidden="1" x14ac:dyDescent="0.45">
      <c r="B207" s="37"/>
      <c r="C207" s="36"/>
      <c r="D207" s="68" t="s">
        <v>40</v>
      </c>
      <c r="E207" s="7"/>
      <c r="F207" s="7">
        <f t="shared" si="10"/>
        <v>0</v>
      </c>
      <c r="G207" s="55"/>
      <c r="H207" s="56"/>
      <c r="I207" s="56"/>
      <c r="J207" s="56"/>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7">
        <f t="shared" si="11"/>
        <v>0</v>
      </c>
      <c r="BI207" s="7">
        <f t="shared" si="12"/>
        <v>0</v>
      </c>
      <c r="BQ207" s="52"/>
      <c r="BR207" s="52"/>
    </row>
    <row r="208" spans="2:75" hidden="1" x14ac:dyDescent="0.45">
      <c r="B208" s="37"/>
      <c r="C208" s="36"/>
      <c r="D208" s="68" t="s">
        <v>85</v>
      </c>
      <c r="E208" s="7">
        <v>50</v>
      </c>
      <c r="F208" s="7">
        <f t="shared" si="10"/>
        <v>600</v>
      </c>
      <c r="G208" s="55"/>
      <c r="H208" s="56"/>
      <c r="I208" s="56"/>
      <c r="J208" s="56">
        <v>50</v>
      </c>
      <c r="K208" s="55"/>
      <c r="L208" s="55">
        <v>50</v>
      </c>
      <c r="M208" s="55"/>
      <c r="N208" s="55"/>
      <c r="O208" s="55"/>
      <c r="P208" s="55">
        <v>50</v>
      </c>
      <c r="Q208" s="55"/>
      <c r="R208" s="55"/>
      <c r="S208" s="55"/>
      <c r="T208" s="55"/>
      <c r="U208" s="55">
        <v>50</v>
      </c>
      <c r="V208" s="55"/>
      <c r="W208" s="55"/>
      <c r="X208" s="55"/>
      <c r="Y208" s="55">
        <v>50</v>
      </c>
      <c r="Z208" s="55"/>
      <c r="AA208" s="55"/>
      <c r="AB208" s="55"/>
      <c r="AC208" s="55"/>
      <c r="AD208" s="55"/>
      <c r="AE208" s="55"/>
      <c r="AF208" s="55">
        <v>50</v>
      </c>
      <c r="AG208" s="55"/>
      <c r="AH208" s="55"/>
      <c r="AI208" s="55">
        <v>50</v>
      </c>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7">
        <f t="shared" si="11"/>
        <v>350</v>
      </c>
      <c r="BI208" s="7">
        <f t="shared" si="12"/>
        <v>250</v>
      </c>
      <c r="BJ208" s="62"/>
      <c r="BQ208" s="52"/>
      <c r="BR208" s="52"/>
      <c r="BW208" s="53"/>
    </row>
    <row r="209" spans="2:70" hidden="1" x14ac:dyDescent="0.45">
      <c r="B209" s="37"/>
      <c r="C209" s="36"/>
      <c r="D209" s="68" t="s">
        <v>219</v>
      </c>
      <c r="E209" s="7"/>
      <c r="F209" s="7">
        <f t="shared" si="10"/>
        <v>0</v>
      </c>
      <c r="G209" s="55"/>
      <c r="H209" s="56"/>
      <c r="I209" s="56"/>
      <c r="J209" s="56"/>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7">
        <f t="shared" si="11"/>
        <v>0</v>
      </c>
      <c r="BI209" s="7">
        <f t="shared" si="12"/>
        <v>0</v>
      </c>
      <c r="BQ209" s="52"/>
      <c r="BR209" s="52"/>
    </row>
    <row r="210" spans="2:70" hidden="1" x14ac:dyDescent="0.45">
      <c r="B210" s="37"/>
      <c r="C210" s="36"/>
      <c r="D210" s="68" t="s">
        <v>641</v>
      </c>
      <c r="E210" s="7">
        <v>20</v>
      </c>
      <c r="F210" s="7">
        <f t="shared" si="10"/>
        <v>240</v>
      </c>
      <c r="G210" s="55"/>
      <c r="H210" s="56"/>
      <c r="I210" s="56"/>
      <c r="J210" s="56">
        <v>20</v>
      </c>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7">
        <f t="shared" si="11"/>
        <v>20</v>
      </c>
      <c r="BI210" s="7">
        <f t="shared" si="12"/>
        <v>220</v>
      </c>
      <c r="BQ210" s="52"/>
      <c r="BR210" s="52"/>
    </row>
    <row r="211" spans="2:70" hidden="1" x14ac:dyDescent="0.45">
      <c r="B211" s="37"/>
      <c r="C211" s="36"/>
      <c r="D211" s="68" t="s">
        <v>577</v>
      </c>
      <c r="E211" s="7"/>
      <c r="F211" s="7">
        <f t="shared" si="10"/>
        <v>0</v>
      </c>
      <c r="G211" s="55"/>
      <c r="H211" s="56"/>
      <c r="I211" s="56"/>
      <c r="J211" s="56"/>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7">
        <f t="shared" si="11"/>
        <v>0</v>
      </c>
      <c r="BI211" s="7">
        <f t="shared" si="12"/>
        <v>0</v>
      </c>
      <c r="BQ211" s="52"/>
      <c r="BR211" s="52"/>
    </row>
    <row r="212" spans="2:70" hidden="1" x14ac:dyDescent="0.45">
      <c r="B212" s="37"/>
      <c r="C212" s="36"/>
      <c r="D212" s="68" t="s">
        <v>642</v>
      </c>
      <c r="E212" s="7"/>
      <c r="F212" s="7">
        <f t="shared" si="10"/>
        <v>0</v>
      </c>
      <c r="G212" s="55"/>
      <c r="H212" s="56"/>
      <c r="I212" s="56"/>
      <c r="J212" s="56"/>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7">
        <f t="shared" si="11"/>
        <v>0</v>
      </c>
      <c r="BI212" s="7">
        <f t="shared" si="12"/>
        <v>0</v>
      </c>
      <c r="BQ212" s="52"/>
      <c r="BR212" s="52"/>
    </row>
    <row r="213" spans="2:70" hidden="1" x14ac:dyDescent="0.45">
      <c r="B213" s="37"/>
      <c r="C213" s="36"/>
      <c r="D213" s="68" t="s">
        <v>943</v>
      </c>
      <c r="E213" s="7">
        <v>30</v>
      </c>
      <c r="F213" s="7">
        <f t="shared" si="10"/>
        <v>360</v>
      </c>
      <c r="G213" s="55"/>
      <c r="H213" s="56"/>
      <c r="I213" s="56"/>
      <c r="J213" s="56"/>
      <c r="K213" s="55">
        <v>60</v>
      </c>
      <c r="L213" s="55"/>
      <c r="M213" s="55"/>
      <c r="N213" s="55"/>
      <c r="O213" s="55"/>
      <c r="P213" s="55"/>
      <c r="Q213" s="55"/>
      <c r="R213" s="55">
        <v>30</v>
      </c>
      <c r="S213" s="55"/>
      <c r="T213" s="55"/>
      <c r="U213" s="55">
        <v>50</v>
      </c>
      <c r="V213" s="55"/>
      <c r="W213" s="55"/>
      <c r="X213" s="55"/>
      <c r="Y213" s="55">
        <v>60</v>
      </c>
      <c r="Z213" s="55"/>
      <c r="AA213" s="55"/>
      <c r="AB213" s="55"/>
      <c r="AC213" s="55"/>
      <c r="AD213" s="55"/>
      <c r="AE213" s="55"/>
      <c r="AF213" s="55">
        <v>60</v>
      </c>
      <c r="AG213" s="55"/>
      <c r="AH213" s="55"/>
      <c r="AI213" s="55"/>
      <c r="AJ213" s="55"/>
      <c r="AK213" s="55"/>
      <c r="AL213" s="55"/>
      <c r="AM213" s="55">
        <v>60</v>
      </c>
      <c r="AN213" s="55"/>
      <c r="AO213" s="55"/>
      <c r="AP213" s="55"/>
      <c r="AQ213" s="55"/>
      <c r="AR213" s="55"/>
      <c r="AS213" s="55"/>
      <c r="AT213" s="55"/>
      <c r="AU213" s="55"/>
      <c r="AV213" s="55"/>
      <c r="AW213" s="55"/>
      <c r="AX213" s="55"/>
      <c r="AY213" s="55"/>
      <c r="AZ213" s="55"/>
      <c r="BA213" s="55"/>
      <c r="BB213" s="55"/>
      <c r="BC213" s="55"/>
      <c r="BD213" s="55"/>
      <c r="BE213" s="55"/>
      <c r="BF213" s="55"/>
      <c r="BG213" s="55"/>
      <c r="BH213" s="7">
        <f t="shared" si="11"/>
        <v>320</v>
      </c>
      <c r="BI213" s="7">
        <f t="shared" si="12"/>
        <v>40</v>
      </c>
      <c r="BJ213" s="62"/>
      <c r="BQ213" s="52"/>
      <c r="BR213" s="52"/>
    </row>
    <row r="214" spans="2:70" hidden="1" x14ac:dyDescent="0.45">
      <c r="B214" s="37"/>
      <c r="C214" s="36"/>
      <c r="D214" s="68" t="s">
        <v>644</v>
      </c>
      <c r="E214" s="7"/>
      <c r="F214" s="7">
        <f t="shared" si="10"/>
        <v>0</v>
      </c>
      <c r="G214" s="55"/>
      <c r="H214" s="56"/>
      <c r="I214" s="56"/>
      <c r="J214" s="56"/>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7">
        <f t="shared" si="11"/>
        <v>0</v>
      </c>
      <c r="BI214" s="7">
        <f t="shared" si="12"/>
        <v>0</v>
      </c>
      <c r="BQ214" s="52"/>
      <c r="BR214" s="52"/>
    </row>
    <row r="215" spans="2:70" hidden="1" x14ac:dyDescent="0.45">
      <c r="B215" s="37"/>
      <c r="C215" s="36"/>
      <c r="D215" s="68" t="s">
        <v>30</v>
      </c>
      <c r="E215" s="7"/>
      <c r="F215" s="7">
        <f t="shared" si="10"/>
        <v>0</v>
      </c>
      <c r="G215" s="55"/>
      <c r="H215" s="56"/>
      <c r="I215" s="56"/>
      <c r="J215" s="56"/>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7">
        <f t="shared" si="11"/>
        <v>0</v>
      </c>
      <c r="BI215" s="7">
        <f t="shared" si="12"/>
        <v>0</v>
      </c>
      <c r="BQ215" s="52"/>
      <c r="BR215" s="52"/>
    </row>
    <row r="216" spans="2:70" hidden="1" x14ac:dyDescent="0.45">
      <c r="B216" s="37"/>
      <c r="C216" s="36"/>
      <c r="D216" s="68" t="s">
        <v>709</v>
      </c>
      <c r="E216" s="7"/>
      <c r="F216" s="7">
        <f t="shared" si="10"/>
        <v>0</v>
      </c>
      <c r="G216" s="55"/>
      <c r="H216" s="56"/>
      <c r="I216" s="56"/>
      <c r="J216" s="56"/>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7">
        <f t="shared" si="11"/>
        <v>0</v>
      </c>
      <c r="BI216" s="7">
        <f t="shared" si="12"/>
        <v>0</v>
      </c>
      <c r="BQ216" s="52"/>
      <c r="BR216" s="52"/>
    </row>
    <row r="217" spans="2:70" hidden="1" x14ac:dyDescent="0.45">
      <c r="B217" s="37"/>
      <c r="C217" s="36"/>
      <c r="D217" s="68" t="s">
        <v>146</v>
      </c>
      <c r="E217" s="7"/>
      <c r="F217" s="7">
        <f t="shared" si="10"/>
        <v>0</v>
      </c>
      <c r="G217" s="55"/>
      <c r="H217" s="56"/>
      <c r="I217" s="56"/>
      <c r="J217" s="56"/>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7">
        <f t="shared" si="11"/>
        <v>0</v>
      </c>
      <c r="BI217" s="7">
        <f t="shared" si="12"/>
        <v>0</v>
      </c>
      <c r="BQ217" s="52"/>
      <c r="BR217" s="52"/>
    </row>
    <row r="218" spans="2:70" hidden="1" x14ac:dyDescent="0.45">
      <c r="B218" s="37"/>
      <c r="C218" s="36"/>
      <c r="D218" s="68" t="s">
        <v>572</v>
      </c>
      <c r="E218" s="7"/>
      <c r="F218" s="7">
        <f t="shared" si="10"/>
        <v>0</v>
      </c>
      <c r="G218" s="55"/>
      <c r="H218" s="56"/>
      <c r="I218" s="56"/>
      <c r="J218" s="56"/>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7">
        <f t="shared" si="11"/>
        <v>0</v>
      </c>
      <c r="BI218" s="7">
        <f t="shared" si="12"/>
        <v>0</v>
      </c>
      <c r="BQ218" s="52"/>
      <c r="BR218" s="52"/>
    </row>
    <row r="219" spans="2:70" hidden="1" x14ac:dyDescent="0.45">
      <c r="B219" s="37"/>
      <c r="C219" s="36"/>
      <c r="D219" s="68" t="s">
        <v>87</v>
      </c>
      <c r="E219" s="7">
        <v>30</v>
      </c>
      <c r="F219" s="7">
        <f t="shared" si="10"/>
        <v>360</v>
      </c>
      <c r="G219" s="55"/>
      <c r="H219" s="56"/>
      <c r="I219" s="56"/>
      <c r="J219" s="56"/>
      <c r="K219" s="55"/>
      <c r="L219" s="55"/>
      <c r="M219" s="55"/>
      <c r="N219" s="55"/>
      <c r="O219" s="55"/>
      <c r="P219" s="55"/>
      <c r="Q219" s="55"/>
      <c r="R219" s="55"/>
      <c r="S219" s="55"/>
      <c r="T219" s="55">
        <v>60</v>
      </c>
      <c r="U219" s="55"/>
      <c r="V219" s="55"/>
      <c r="W219" s="55"/>
      <c r="X219" s="55"/>
      <c r="Y219" s="55"/>
      <c r="Z219" s="55">
        <v>60</v>
      </c>
      <c r="AA219" s="55"/>
      <c r="AB219" s="55"/>
      <c r="AC219" s="55"/>
      <c r="AD219" s="55"/>
      <c r="AE219" s="55"/>
      <c r="AF219" s="55"/>
      <c r="AG219" s="55">
        <v>60</v>
      </c>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7">
        <f t="shared" si="11"/>
        <v>180</v>
      </c>
      <c r="BI219" s="7">
        <f t="shared" si="12"/>
        <v>180</v>
      </c>
      <c r="BQ219" s="52"/>
      <c r="BR219" s="52"/>
    </row>
    <row r="220" spans="2:70" hidden="1" x14ac:dyDescent="0.45">
      <c r="B220" s="37"/>
      <c r="C220" s="36"/>
      <c r="D220" s="68" t="s">
        <v>1044</v>
      </c>
      <c r="E220" s="7">
        <v>10</v>
      </c>
      <c r="F220" s="7">
        <f t="shared" si="10"/>
        <v>120</v>
      </c>
      <c r="G220" s="55"/>
      <c r="H220" s="56"/>
      <c r="I220" s="56"/>
      <c r="J220" s="56">
        <v>10</v>
      </c>
      <c r="K220" s="55"/>
      <c r="L220" s="55"/>
      <c r="M220" s="55"/>
      <c r="N220" s="55"/>
      <c r="O220" s="55"/>
      <c r="P220" s="55">
        <v>10</v>
      </c>
      <c r="Q220" s="55"/>
      <c r="R220" s="55"/>
      <c r="S220" s="55">
        <v>10</v>
      </c>
      <c r="T220" s="55"/>
      <c r="U220" s="55"/>
      <c r="V220" s="55"/>
      <c r="W220" s="55">
        <v>10</v>
      </c>
      <c r="X220" s="55"/>
      <c r="Y220" s="55"/>
      <c r="Z220" s="55"/>
      <c r="AA220" s="55"/>
      <c r="AB220" s="55">
        <v>10</v>
      </c>
      <c r="AC220" s="55"/>
      <c r="AD220" s="55"/>
      <c r="AE220" s="55"/>
      <c r="AF220" s="55">
        <v>10</v>
      </c>
      <c r="AG220" s="55"/>
      <c r="AH220" s="55"/>
      <c r="AI220" s="55"/>
      <c r="AJ220" s="55">
        <v>10</v>
      </c>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7">
        <f t="shared" si="11"/>
        <v>70</v>
      </c>
      <c r="BI220" s="7">
        <f t="shared" si="12"/>
        <v>50</v>
      </c>
      <c r="BQ220" s="52"/>
      <c r="BR220" s="52"/>
    </row>
    <row r="221" spans="2:70" hidden="1" x14ac:dyDescent="0.45">
      <c r="B221" s="37"/>
      <c r="C221" s="36"/>
      <c r="D221" s="68" t="s">
        <v>692</v>
      </c>
      <c r="E221" s="7"/>
      <c r="F221" s="7">
        <f t="shared" si="10"/>
        <v>0</v>
      </c>
      <c r="G221" s="55"/>
      <c r="H221" s="56"/>
      <c r="I221" s="56"/>
      <c r="J221" s="56"/>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7">
        <f t="shared" si="11"/>
        <v>0</v>
      </c>
      <c r="BI221" s="7">
        <f t="shared" si="12"/>
        <v>0</v>
      </c>
      <c r="BQ221" s="52"/>
      <c r="BR221" s="52"/>
    </row>
    <row r="222" spans="2:70" hidden="1" x14ac:dyDescent="0.45">
      <c r="B222" s="37"/>
      <c r="C222" s="36"/>
      <c r="D222" s="68" t="s">
        <v>691</v>
      </c>
      <c r="E222" s="7"/>
      <c r="F222" s="7">
        <f t="shared" si="10"/>
        <v>0</v>
      </c>
      <c r="G222" s="55"/>
      <c r="H222" s="56"/>
      <c r="I222" s="56"/>
      <c r="J222" s="56"/>
      <c r="K222" s="55"/>
      <c r="L222" s="55"/>
      <c r="M222" s="55"/>
      <c r="N222" s="55"/>
      <c r="O222" s="55"/>
      <c r="P222" s="55"/>
      <c r="Q222" s="55"/>
      <c r="R222" s="55"/>
      <c r="S222" s="55"/>
      <c r="T222" s="55"/>
      <c r="U222" s="63"/>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7">
        <f t="shared" si="11"/>
        <v>0</v>
      </c>
      <c r="BI222" s="7">
        <f t="shared" si="12"/>
        <v>0</v>
      </c>
      <c r="BQ222" s="52"/>
      <c r="BR222" s="52"/>
    </row>
    <row r="223" spans="2:70" hidden="1" x14ac:dyDescent="0.45">
      <c r="B223" s="37"/>
      <c r="C223" s="36"/>
      <c r="D223" s="68" t="s">
        <v>649</v>
      </c>
      <c r="E223" s="7"/>
      <c r="F223" s="7">
        <f t="shared" si="10"/>
        <v>0</v>
      </c>
      <c r="G223" s="55"/>
      <c r="H223" s="56"/>
      <c r="I223" s="56"/>
      <c r="J223" s="56"/>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7">
        <f t="shared" si="11"/>
        <v>0</v>
      </c>
      <c r="BI223" s="7">
        <f t="shared" si="12"/>
        <v>0</v>
      </c>
      <c r="BQ223" s="52"/>
      <c r="BR223" s="52"/>
    </row>
    <row r="224" spans="2:70" hidden="1" x14ac:dyDescent="0.45">
      <c r="B224" s="37"/>
      <c r="C224" s="36"/>
      <c r="D224" s="68" t="s">
        <v>284</v>
      </c>
      <c r="E224" s="7">
        <v>10</v>
      </c>
      <c r="F224" s="7">
        <f t="shared" si="10"/>
        <v>120</v>
      </c>
      <c r="G224" s="55"/>
      <c r="H224" s="56"/>
      <c r="I224" s="56"/>
      <c r="J224" s="56"/>
      <c r="K224" s="55"/>
      <c r="L224" s="55"/>
      <c r="M224" s="55">
        <v>20</v>
      </c>
      <c r="N224" s="55"/>
      <c r="O224" s="55"/>
      <c r="P224" s="55"/>
      <c r="Q224" s="55"/>
      <c r="R224" s="55"/>
      <c r="S224" s="55">
        <v>10</v>
      </c>
      <c r="T224" s="55"/>
      <c r="U224" s="55"/>
      <c r="V224" s="55">
        <v>10</v>
      </c>
      <c r="W224" s="55"/>
      <c r="X224" s="55"/>
      <c r="Y224" s="55"/>
      <c r="Z224" s="55"/>
      <c r="AA224" s="55">
        <v>10</v>
      </c>
      <c r="AB224" s="55"/>
      <c r="AC224" s="55">
        <v>10</v>
      </c>
      <c r="AD224" s="55"/>
      <c r="AE224" s="55"/>
      <c r="AF224" s="55"/>
      <c r="AG224" s="55"/>
      <c r="AH224" s="55">
        <v>10</v>
      </c>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7">
        <f t="shared" si="11"/>
        <v>70</v>
      </c>
      <c r="BI224" s="7">
        <f t="shared" si="12"/>
        <v>50</v>
      </c>
      <c r="BQ224" s="52"/>
      <c r="BR224" s="52"/>
    </row>
    <row r="225" spans="2:70" hidden="1" x14ac:dyDescent="0.45">
      <c r="B225" s="37"/>
      <c r="C225" s="36"/>
      <c r="D225" s="68" t="s">
        <v>202</v>
      </c>
      <c r="E225" s="7"/>
      <c r="F225" s="7">
        <f t="shared" si="10"/>
        <v>0</v>
      </c>
      <c r="G225" s="55"/>
      <c r="H225" s="56"/>
      <c r="I225" s="56"/>
      <c r="J225" s="56"/>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7">
        <f t="shared" si="11"/>
        <v>0</v>
      </c>
      <c r="BI225" s="7">
        <f t="shared" si="12"/>
        <v>0</v>
      </c>
      <c r="BQ225" s="52"/>
      <c r="BR225" s="52"/>
    </row>
    <row r="226" spans="2:70" hidden="1" x14ac:dyDescent="0.45">
      <c r="B226" s="37"/>
      <c r="C226" s="36"/>
      <c r="D226" s="68" t="s">
        <v>153</v>
      </c>
      <c r="E226" s="7"/>
      <c r="F226" s="7">
        <f t="shared" si="10"/>
        <v>0</v>
      </c>
      <c r="G226" s="55"/>
      <c r="H226" s="56"/>
      <c r="I226" s="56"/>
      <c r="J226" s="56"/>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7">
        <f t="shared" si="11"/>
        <v>0</v>
      </c>
      <c r="BI226" s="7">
        <f t="shared" si="12"/>
        <v>0</v>
      </c>
      <c r="BQ226" s="52"/>
      <c r="BR226" s="52"/>
    </row>
    <row r="227" spans="2:70" hidden="1" x14ac:dyDescent="0.45">
      <c r="B227" s="37"/>
      <c r="C227" s="36"/>
      <c r="D227" s="68" t="s">
        <v>689</v>
      </c>
      <c r="E227" s="7"/>
      <c r="F227" s="7">
        <f t="shared" si="10"/>
        <v>0</v>
      </c>
      <c r="G227" s="55"/>
      <c r="H227" s="56"/>
      <c r="I227" s="56"/>
      <c r="J227" s="56"/>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7">
        <f t="shared" si="11"/>
        <v>0</v>
      </c>
      <c r="BI227" s="7">
        <f t="shared" si="12"/>
        <v>0</v>
      </c>
      <c r="BQ227" s="52"/>
      <c r="BR227" s="52"/>
    </row>
    <row r="228" spans="2:70" hidden="1" x14ac:dyDescent="0.45">
      <c r="B228" s="37"/>
      <c r="C228" s="36"/>
      <c r="D228" s="68" t="s">
        <v>650</v>
      </c>
      <c r="E228" s="7"/>
      <c r="F228" s="7">
        <f t="shared" si="10"/>
        <v>0</v>
      </c>
      <c r="G228" s="55"/>
      <c r="H228" s="56"/>
      <c r="I228" s="56"/>
      <c r="J228" s="56"/>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7">
        <f t="shared" si="11"/>
        <v>0</v>
      </c>
      <c r="BI228" s="7">
        <f t="shared" si="12"/>
        <v>0</v>
      </c>
      <c r="BQ228" s="52"/>
      <c r="BR228" s="52"/>
    </row>
    <row r="229" spans="2:70" hidden="1" x14ac:dyDescent="0.45">
      <c r="B229" s="37"/>
      <c r="C229" s="36"/>
      <c r="D229" s="68" t="s">
        <v>652</v>
      </c>
      <c r="E229" s="7">
        <v>50</v>
      </c>
      <c r="F229" s="7">
        <f t="shared" si="10"/>
        <v>600</v>
      </c>
      <c r="G229" s="55"/>
      <c r="H229" s="56"/>
      <c r="I229" s="56">
        <v>50</v>
      </c>
      <c r="J229" s="56"/>
      <c r="K229" s="55">
        <v>50</v>
      </c>
      <c r="L229" s="55"/>
      <c r="M229" s="55"/>
      <c r="N229" s="55"/>
      <c r="O229" s="55"/>
      <c r="P229" s="73">
        <v>50</v>
      </c>
      <c r="Q229" s="55"/>
      <c r="R229" s="55"/>
      <c r="S229" s="55"/>
      <c r="T229" s="55"/>
      <c r="U229" s="55">
        <v>50</v>
      </c>
      <c r="V229" s="55"/>
      <c r="W229" s="55"/>
      <c r="X229" s="73">
        <v>50</v>
      </c>
      <c r="Y229" s="55"/>
      <c r="Z229" s="55"/>
      <c r="AA229" s="55"/>
      <c r="AB229" s="55"/>
      <c r="AC229" s="73">
        <v>50</v>
      </c>
      <c r="AD229" s="55"/>
      <c r="AE229" s="55"/>
      <c r="AF229" s="55"/>
      <c r="AG229" s="73">
        <v>50</v>
      </c>
      <c r="AH229" s="55"/>
      <c r="AI229" s="55"/>
      <c r="AJ229" s="55"/>
      <c r="AK229" s="73">
        <v>50</v>
      </c>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7">
        <f t="shared" si="11"/>
        <v>400</v>
      </c>
      <c r="BI229" s="7">
        <f t="shared" si="12"/>
        <v>200</v>
      </c>
      <c r="BQ229" s="52"/>
      <c r="BR229" s="52"/>
    </row>
    <row r="230" spans="2:70" hidden="1" x14ac:dyDescent="0.45">
      <c r="B230" s="37"/>
      <c r="C230" s="36"/>
      <c r="D230" s="68" t="s">
        <v>960</v>
      </c>
      <c r="E230" s="7">
        <v>5</v>
      </c>
      <c r="F230" s="7">
        <f t="shared" si="10"/>
        <v>60</v>
      </c>
      <c r="G230" s="55"/>
      <c r="H230" s="56"/>
      <c r="I230" s="56"/>
      <c r="J230" s="56"/>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7">
        <f t="shared" si="11"/>
        <v>0</v>
      </c>
      <c r="BI230" s="7">
        <f t="shared" si="12"/>
        <v>60</v>
      </c>
      <c r="BQ230" s="52"/>
      <c r="BR230" s="52"/>
    </row>
    <row r="231" spans="2:70" hidden="1" x14ac:dyDescent="0.45">
      <c r="B231" s="37"/>
      <c r="C231" s="36"/>
      <c r="D231" s="68" t="s">
        <v>371</v>
      </c>
      <c r="E231" s="7">
        <v>20</v>
      </c>
      <c r="F231" s="7">
        <f t="shared" si="10"/>
        <v>240</v>
      </c>
      <c r="G231" s="55"/>
      <c r="H231" s="56"/>
      <c r="I231" s="56">
        <v>20</v>
      </c>
      <c r="J231" s="56"/>
      <c r="K231" s="55">
        <v>20</v>
      </c>
      <c r="L231" s="55"/>
      <c r="M231" s="55">
        <v>20</v>
      </c>
      <c r="N231" s="55"/>
      <c r="O231" s="55"/>
      <c r="P231" s="55"/>
      <c r="Q231" s="55"/>
      <c r="R231" s="55"/>
      <c r="S231" s="55"/>
      <c r="T231" s="55"/>
      <c r="U231" s="55">
        <v>20</v>
      </c>
      <c r="V231" s="55"/>
      <c r="W231" s="55"/>
      <c r="X231" s="55">
        <v>20</v>
      </c>
      <c r="Y231" s="55"/>
      <c r="Z231" s="55">
        <v>20</v>
      </c>
      <c r="AA231" s="55"/>
      <c r="AB231" s="55"/>
      <c r="AC231" s="55"/>
      <c r="AD231" s="55"/>
      <c r="AE231" s="55"/>
      <c r="AF231" s="55"/>
      <c r="AG231" s="55"/>
      <c r="AH231" s="55"/>
      <c r="AI231" s="55"/>
      <c r="AJ231" s="55">
        <v>20</v>
      </c>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7">
        <f t="shared" si="11"/>
        <v>140</v>
      </c>
      <c r="BI231" s="7">
        <f t="shared" si="12"/>
        <v>100</v>
      </c>
      <c r="BJ231" s="62"/>
      <c r="BQ231" s="52"/>
      <c r="BR231" s="52"/>
    </row>
    <row r="232" spans="2:70" hidden="1" x14ac:dyDescent="0.45">
      <c r="B232" s="37"/>
      <c r="C232" s="36"/>
      <c r="D232" s="68" t="s">
        <v>72</v>
      </c>
      <c r="E232" s="7"/>
      <c r="F232" s="7">
        <f t="shared" si="10"/>
        <v>0</v>
      </c>
      <c r="G232" s="55"/>
      <c r="H232" s="56"/>
      <c r="I232" s="56"/>
      <c r="J232" s="56"/>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7">
        <f t="shared" si="11"/>
        <v>0</v>
      </c>
      <c r="BI232" s="7">
        <f t="shared" si="12"/>
        <v>0</v>
      </c>
      <c r="BQ232" s="52"/>
      <c r="BR232" s="52"/>
    </row>
    <row r="233" spans="2:70" hidden="1" x14ac:dyDescent="0.45">
      <c r="B233" s="37"/>
      <c r="C233" s="36"/>
      <c r="D233" s="68" t="s">
        <v>278</v>
      </c>
      <c r="E233" s="7">
        <v>10</v>
      </c>
      <c r="F233" s="7">
        <f t="shared" si="10"/>
        <v>120</v>
      </c>
      <c r="G233" s="55"/>
      <c r="H233" s="56"/>
      <c r="I233" s="56">
        <v>10</v>
      </c>
      <c r="J233" s="56"/>
      <c r="K233" s="55"/>
      <c r="L233" s="55"/>
      <c r="M233" s="55"/>
      <c r="N233" s="55"/>
      <c r="O233" s="55"/>
      <c r="P233" s="55"/>
      <c r="Q233" s="55"/>
      <c r="R233" s="55"/>
      <c r="S233" s="55"/>
      <c r="T233" s="55"/>
      <c r="U233" s="55"/>
      <c r="V233" s="55"/>
      <c r="W233" s="55"/>
      <c r="X233" s="55"/>
      <c r="Y233" s="55"/>
      <c r="Z233" s="55"/>
      <c r="AA233" s="55">
        <v>20</v>
      </c>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7">
        <f t="shared" si="11"/>
        <v>30</v>
      </c>
      <c r="BI233" s="7">
        <f t="shared" si="12"/>
        <v>90</v>
      </c>
      <c r="BJ233" s="62"/>
      <c r="BQ233" s="52"/>
      <c r="BR233" s="52"/>
    </row>
    <row r="234" spans="2:70" hidden="1" x14ac:dyDescent="0.45">
      <c r="B234" s="37"/>
      <c r="C234" s="36"/>
      <c r="D234" s="68" t="s">
        <v>710</v>
      </c>
      <c r="E234" s="7"/>
      <c r="F234" s="7">
        <f t="shared" si="10"/>
        <v>0</v>
      </c>
      <c r="G234" s="55"/>
      <c r="H234" s="56"/>
      <c r="I234" s="56"/>
      <c r="J234" s="56"/>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7">
        <f t="shared" si="11"/>
        <v>0</v>
      </c>
      <c r="BI234" s="7">
        <f t="shared" si="12"/>
        <v>0</v>
      </c>
      <c r="BQ234" s="52"/>
      <c r="BR234" s="52"/>
    </row>
    <row r="235" spans="2:70" hidden="1" x14ac:dyDescent="0.45">
      <c r="B235" s="37"/>
      <c r="C235" s="36"/>
      <c r="D235" s="68" t="s">
        <v>667</v>
      </c>
      <c r="E235" s="7"/>
      <c r="F235" s="7">
        <f t="shared" si="10"/>
        <v>0</v>
      </c>
      <c r="G235" s="55"/>
      <c r="H235" s="56"/>
      <c r="I235" s="56"/>
      <c r="J235" s="56"/>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7">
        <f t="shared" si="11"/>
        <v>0</v>
      </c>
      <c r="BI235" s="7">
        <f t="shared" si="12"/>
        <v>0</v>
      </c>
      <c r="BQ235" s="52"/>
      <c r="BR235" s="52"/>
    </row>
    <row r="236" spans="2:70" hidden="1" x14ac:dyDescent="0.45">
      <c r="B236" s="37"/>
      <c r="C236" s="36"/>
      <c r="D236" s="68" t="s">
        <v>543</v>
      </c>
      <c r="E236" s="7"/>
      <c r="F236" s="7">
        <f t="shared" si="10"/>
        <v>0</v>
      </c>
      <c r="G236" s="55"/>
      <c r="H236" s="56"/>
      <c r="I236" s="56"/>
      <c r="J236" s="56"/>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7">
        <f t="shared" si="11"/>
        <v>0</v>
      </c>
      <c r="BI236" s="7">
        <f t="shared" si="12"/>
        <v>0</v>
      </c>
      <c r="BQ236" s="52"/>
      <c r="BR236" s="52"/>
    </row>
    <row r="237" spans="2:70" hidden="1" x14ac:dyDescent="0.45">
      <c r="B237" s="37"/>
      <c r="C237" s="36"/>
      <c r="D237" s="68" t="s">
        <v>559</v>
      </c>
      <c r="E237" s="7"/>
      <c r="F237" s="7">
        <f t="shared" si="10"/>
        <v>0</v>
      </c>
      <c r="G237" s="55"/>
      <c r="H237" s="56"/>
      <c r="I237" s="56"/>
      <c r="J237" s="56"/>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7">
        <f t="shared" si="11"/>
        <v>0</v>
      </c>
      <c r="BI237" s="7">
        <f t="shared" si="12"/>
        <v>0</v>
      </c>
      <c r="BQ237" s="52"/>
      <c r="BR237" s="52"/>
    </row>
    <row r="238" spans="2:70" hidden="1" x14ac:dyDescent="0.45">
      <c r="B238" s="37"/>
      <c r="C238" s="36"/>
      <c r="D238" s="68" t="s">
        <v>555</v>
      </c>
      <c r="E238" s="7"/>
      <c r="F238" s="7">
        <f t="shared" si="10"/>
        <v>0</v>
      </c>
      <c r="G238" s="55"/>
      <c r="H238" s="56"/>
      <c r="I238" s="56"/>
      <c r="J238" s="56"/>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7">
        <f t="shared" si="11"/>
        <v>0</v>
      </c>
      <c r="BI238" s="7">
        <f t="shared" si="12"/>
        <v>0</v>
      </c>
      <c r="BQ238" s="52"/>
      <c r="BR238" s="52"/>
    </row>
    <row r="239" spans="2:70" hidden="1" x14ac:dyDescent="0.45">
      <c r="B239" s="37"/>
      <c r="C239" s="36"/>
      <c r="D239" s="68" t="s">
        <v>564</v>
      </c>
      <c r="E239" s="7"/>
      <c r="F239" s="7">
        <f t="shared" si="10"/>
        <v>0</v>
      </c>
      <c r="G239" s="55"/>
      <c r="H239" s="56"/>
      <c r="I239" s="56"/>
      <c r="J239" s="56"/>
      <c r="K239" s="55"/>
      <c r="L239" s="55"/>
      <c r="M239" s="55"/>
      <c r="N239" s="55"/>
      <c r="O239" s="55"/>
      <c r="P239" s="55"/>
      <c r="Q239" s="55"/>
      <c r="R239" s="55"/>
      <c r="S239" s="55"/>
      <c r="T239" s="55"/>
      <c r="U239" s="63"/>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7">
        <f t="shared" si="11"/>
        <v>0</v>
      </c>
      <c r="BI239" s="7">
        <f t="shared" si="12"/>
        <v>0</v>
      </c>
      <c r="BQ239" s="52"/>
      <c r="BR239" s="52"/>
    </row>
    <row r="240" spans="2:70" hidden="1" x14ac:dyDescent="0.45">
      <c r="B240" s="37"/>
      <c r="C240" s="36"/>
      <c r="D240" s="68" t="s">
        <v>88</v>
      </c>
      <c r="E240" s="7"/>
      <c r="F240" s="7">
        <f t="shared" si="10"/>
        <v>0</v>
      </c>
      <c r="G240" s="55"/>
      <c r="H240" s="56"/>
      <c r="I240" s="56"/>
      <c r="J240" s="56"/>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7">
        <f t="shared" si="11"/>
        <v>0</v>
      </c>
      <c r="BI240" s="7">
        <f t="shared" si="12"/>
        <v>0</v>
      </c>
      <c r="BQ240" s="52"/>
      <c r="BR240" s="52"/>
    </row>
    <row r="241" spans="2:70" hidden="1" x14ac:dyDescent="0.45">
      <c r="B241" s="37"/>
      <c r="C241" s="36"/>
      <c r="D241" s="68" t="s">
        <v>538</v>
      </c>
      <c r="E241" s="7">
        <v>20</v>
      </c>
      <c r="F241" s="7">
        <f t="shared" si="10"/>
        <v>240</v>
      </c>
      <c r="G241" s="55"/>
      <c r="H241" s="56"/>
      <c r="I241" s="56"/>
      <c r="J241" s="56"/>
      <c r="K241" s="55"/>
      <c r="L241" s="55"/>
      <c r="M241" s="55">
        <v>40</v>
      </c>
      <c r="N241" s="55"/>
      <c r="O241" s="55"/>
      <c r="P241" s="55"/>
      <c r="Q241" s="55"/>
      <c r="R241" s="55"/>
      <c r="S241" s="55"/>
      <c r="T241" s="55"/>
      <c r="U241" s="55"/>
      <c r="V241" s="55"/>
      <c r="W241" s="55">
        <v>40</v>
      </c>
      <c r="X241" s="55"/>
      <c r="Y241" s="55"/>
      <c r="Z241" s="55"/>
      <c r="AA241" s="55"/>
      <c r="AB241" s="55">
        <v>20</v>
      </c>
      <c r="AC241" s="55"/>
      <c r="AD241" s="55"/>
      <c r="AE241" s="55"/>
      <c r="AF241" s="55">
        <v>20</v>
      </c>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7">
        <f t="shared" si="11"/>
        <v>120</v>
      </c>
      <c r="BI241" s="7">
        <f t="shared" si="12"/>
        <v>120</v>
      </c>
      <c r="BQ241" s="52"/>
      <c r="BR241" s="52"/>
    </row>
    <row r="242" spans="2:70" hidden="1" x14ac:dyDescent="0.45">
      <c r="B242" s="37"/>
      <c r="C242" s="36"/>
      <c r="D242" s="68" t="s">
        <v>686</v>
      </c>
      <c r="E242" s="7"/>
      <c r="F242" s="7">
        <f t="shared" si="10"/>
        <v>0</v>
      </c>
      <c r="G242" s="55"/>
      <c r="H242" s="56"/>
      <c r="I242" s="56"/>
      <c r="J242" s="56"/>
      <c r="K242" s="55"/>
      <c r="L242" s="55"/>
      <c r="M242" s="55"/>
      <c r="N242" s="55"/>
      <c r="O242" s="55"/>
      <c r="P242" s="55"/>
      <c r="Q242" s="55"/>
      <c r="R242" s="55"/>
      <c r="S242" s="55"/>
      <c r="T242" s="55"/>
      <c r="U242" s="63"/>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7">
        <f t="shared" si="11"/>
        <v>0</v>
      </c>
      <c r="BI242" s="7">
        <f t="shared" si="12"/>
        <v>0</v>
      </c>
      <c r="BQ242" s="52"/>
      <c r="BR242" s="52"/>
    </row>
    <row r="243" spans="2:70" hidden="1" x14ac:dyDescent="0.45">
      <c r="B243" s="37"/>
      <c r="C243" s="36"/>
      <c r="D243" s="68" t="s">
        <v>542</v>
      </c>
      <c r="E243" s="7"/>
      <c r="F243" s="7">
        <f t="shared" si="10"/>
        <v>0</v>
      </c>
      <c r="G243" s="55"/>
      <c r="H243" s="56"/>
      <c r="I243" s="56"/>
      <c r="J243" s="56"/>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7">
        <f t="shared" si="11"/>
        <v>0</v>
      </c>
      <c r="BI243" s="7">
        <f t="shared" si="12"/>
        <v>0</v>
      </c>
      <c r="BQ243" s="52"/>
      <c r="BR243" s="52"/>
    </row>
    <row r="244" spans="2:70" hidden="1" x14ac:dyDescent="0.45">
      <c r="B244" s="37"/>
      <c r="C244" s="36"/>
      <c r="D244" s="68" t="s">
        <v>70</v>
      </c>
      <c r="E244" s="7"/>
      <c r="F244" s="7">
        <f t="shared" si="10"/>
        <v>0</v>
      </c>
      <c r="G244" s="55"/>
      <c r="H244" s="56"/>
      <c r="I244" s="56"/>
      <c r="J244" s="56"/>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7">
        <f t="shared" si="11"/>
        <v>0</v>
      </c>
      <c r="BI244" s="7">
        <f t="shared" si="12"/>
        <v>0</v>
      </c>
      <c r="BQ244" s="52"/>
      <c r="BR244" s="52"/>
    </row>
    <row r="245" spans="2:70" hidden="1" x14ac:dyDescent="0.45">
      <c r="B245" s="37"/>
      <c r="C245" s="36"/>
      <c r="D245" s="68" t="s">
        <v>199</v>
      </c>
      <c r="E245" s="7"/>
      <c r="F245" s="7">
        <f t="shared" si="10"/>
        <v>0</v>
      </c>
      <c r="G245" s="55"/>
      <c r="H245" s="56"/>
      <c r="I245" s="56"/>
      <c r="J245" s="56"/>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7">
        <f t="shared" si="11"/>
        <v>0</v>
      </c>
      <c r="BI245" s="7">
        <f t="shared" si="12"/>
        <v>0</v>
      </c>
      <c r="BQ245" s="52"/>
      <c r="BR245" s="52"/>
    </row>
    <row r="246" spans="2:70" hidden="1" x14ac:dyDescent="0.45">
      <c r="B246" s="37"/>
      <c r="C246" s="36"/>
      <c r="D246" s="68" t="s">
        <v>111</v>
      </c>
      <c r="E246" s="7"/>
      <c r="F246" s="7">
        <f t="shared" si="10"/>
        <v>0</v>
      </c>
      <c r="G246" s="55"/>
      <c r="H246" s="56"/>
      <c r="I246" s="56"/>
      <c r="J246" s="56"/>
      <c r="K246" s="55"/>
      <c r="L246" s="55"/>
      <c r="M246" s="55"/>
      <c r="N246" s="55"/>
      <c r="O246" s="55"/>
      <c r="P246" s="55"/>
      <c r="Q246" s="55"/>
      <c r="R246" s="55"/>
      <c r="S246" s="55"/>
      <c r="T246" s="55"/>
      <c r="U246" s="63"/>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7">
        <f t="shared" si="11"/>
        <v>0</v>
      </c>
      <c r="BI246" s="7">
        <f t="shared" si="12"/>
        <v>0</v>
      </c>
      <c r="BQ246" s="52"/>
      <c r="BR246" s="52"/>
    </row>
    <row r="247" spans="2:70" hidden="1" x14ac:dyDescent="0.45">
      <c r="B247" s="37"/>
      <c r="C247" s="36"/>
      <c r="D247" s="68" t="s">
        <v>134</v>
      </c>
      <c r="E247" s="7"/>
      <c r="F247" s="7">
        <f t="shared" si="10"/>
        <v>0</v>
      </c>
      <c r="G247" s="55"/>
      <c r="H247" s="56"/>
      <c r="I247" s="56"/>
      <c r="J247" s="56"/>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7">
        <f t="shared" si="11"/>
        <v>0</v>
      </c>
      <c r="BI247" s="7">
        <f t="shared" si="12"/>
        <v>0</v>
      </c>
      <c r="BQ247" s="52"/>
      <c r="BR247" s="52"/>
    </row>
    <row r="248" spans="2:70" hidden="1" x14ac:dyDescent="0.45">
      <c r="B248" s="37"/>
      <c r="C248" s="36"/>
      <c r="D248" s="68" t="s">
        <v>152</v>
      </c>
      <c r="E248" s="7"/>
      <c r="F248" s="7">
        <f t="shared" si="10"/>
        <v>0</v>
      </c>
      <c r="G248" s="55"/>
      <c r="H248" s="56"/>
      <c r="I248" s="56"/>
      <c r="J248" s="56"/>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7">
        <f t="shared" si="11"/>
        <v>0</v>
      </c>
      <c r="BI248" s="7">
        <f t="shared" si="12"/>
        <v>0</v>
      </c>
      <c r="BQ248" s="52"/>
      <c r="BR248" s="52"/>
    </row>
    <row r="249" spans="2:70" hidden="1" x14ac:dyDescent="0.45">
      <c r="B249" s="37"/>
      <c r="C249" s="36"/>
      <c r="D249" s="68" t="s">
        <v>171</v>
      </c>
      <c r="E249" s="7">
        <v>20</v>
      </c>
      <c r="F249" s="7">
        <f t="shared" si="10"/>
        <v>240</v>
      </c>
      <c r="G249" s="55"/>
      <c r="H249" s="56"/>
      <c r="I249" s="56"/>
      <c r="J249" s="56">
        <v>20</v>
      </c>
      <c r="K249" s="55"/>
      <c r="L249" s="55"/>
      <c r="M249" s="55"/>
      <c r="N249" s="55">
        <v>20</v>
      </c>
      <c r="O249" s="55"/>
      <c r="P249" s="55"/>
      <c r="Q249" s="55"/>
      <c r="R249" s="55"/>
      <c r="S249" s="55"/>
      <c r="T249" s="55"/>
      <c r="U249" s="55">
        <v>20</v>
      </c>
      <c r="V249" s="55"/>
      <c r="W249" s="55">
        <v>20</v>
      </c>
      <c r="X249" s="55"/>
      <c r="Y249" s="55"/>
      <c r="Z249" s="55"/>
      <c r="AA249" s="55"/>
      <c r="AB249" s="55">
        <v>20</v>
      </c>
      <c r="AC249" s="55"/>
      <c r="AD249" s="55"/>
      <c r="AE249" s="55"/>
      <c r="AF249" s="55">
        <v>20</v>
      </c>
      <c r="AG249" s="55"/>
      <c r="AH249" s="55"/>
      <c r="AI249" s="55"/>
      <c r="AJ249" s="55">
        <v>20</v>
      </c>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7">
        <f t="shared" si="11"/>
        <v>140</v>
      </c>
      <c r="BI249" s="7">
        <f t="shared" si="12"/>
        <v>100</v>
      </c>
      <c r="BQ249" s="52"/>
      <c r="BR249" s="52"/>
    </row>
    <row r="250" spans="2:70" hidden="1" x14ac:dyDescent="0.45">
      <c r="B250" s="37"/>
      <c r="C250" s="36"/>
      <c r="D250" s="68" t="s">
        <v>553</v>
      </c>
      <c r="E250" s="7"/>
      <c r="F250" s="7">
        <f t="shared" si="10"/>
        <v>0</v>
      </c>
      <c r="G250" s="55"/>
      <c r="H250" s="56"/>
      <c r="I250" s="56"/>
      <c r="J250" s="56"/>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7">
        <f t="shared" si="11"/>
        <v>0</v>
      </c>
      <c r="BI250" s="7">
        <f t="shared" si="12"/>
        <v>0</v>
      </c>
      <c r="BQ250" s="52"/>
      <c r="BR250" s="52"/>
    </row>
    <row r="251" spans="2:70" hidden="1" x14ac:dyDescent="0.45">
      <c r="B251" s="37"/>
      <c r="C251" s="36"/>
      <c r="D251" s="68" t="s">
        <v>67</v>
      </c>
      <c r="E251" s="7"/>
      <c r="F251" s="7">
        <f t="shared" si="10"/>
        <v>0</v>
      </c>
      <c r="G251" s="55"/>
      <c r="H251" s="56"/>
      <c r="I251" s="56"/>
      <c r="J251" s="56"/>
      <c r="K251" s="55"/>
      <c r="L251" s="55"/>
      <c r="M251" s="55"/>
      <c r="N251" s="55"/>
      <c r="O251" s="55"/>
      <c r="P251" s="55"/>
      <c r="Q251" s="55"/>
      <c r="R251" s="55"/>
      <c r="S251" s="55"/>
      <c r="T251" s="55"/>
      <c r="U251" s="63"/>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7">
        <f t="shared" si="11"/>
        <v>0</v>
      </c>
      <c r="BI251" s="7">
        <f t="shared" si="12"/>
        <v>0</v>
      </c>
      <c r="BQ251" s="52"/>
      <c r="BR251" s="52"/>
    </row>
    <row r="252" spans="2:70" hidden="1" x14ac:dyDescent="0.45">
      <c r="B252" s="37"/>
      <c r="C252" s="36"/>
      <c r="D252" s="68" t="s">
        <v>83</v>
      </c>
      <c r="E252" s="7">
        <v>20</v>
      </c>
      <c r="F252" s="7">
        <f t="shared" si="10"/>
        <v>240</v>
      </c>
      <c r="G252" s="55"/>
      <c r="H252" s="56"/>
      <c r="I252" s="56"/>
      <c r="J252" s="56">
        <v>20</v>
      </c>
      <c r="K252" s="55"/>
      <c r="L252" s="55"/>
      <c r="M252" s="55"/>
      <c r="N252" s="55">
        <v>20</v>
      </c>
      <c r="O252" s="55"/>
      <c r="P252" s="55"/>
      <c r="Q252" s="55"/>
      <c r="R252" s="55"/>
      <c r="S252" s="55"/>
      <c r="T252" s="55"/>
      <c r="U252" s="55">
        <v>20</v>
      </c>
      <c r="V252" s="55"/>
      <c r="W252" s="55">
        <v>20</v>
      </c>
      <c r="X252" s="55"/>
      <c r="Y252" s="55"/>
      <c r="Z252" s="55"/>
      <c r="AA252" s="55"/>
      <c r="AB252" s="55">
        <v>20</v>
      </c>
      <c r="AC252" s="55"/>
      <c r="AD252" s="55"/>
      <c r="AE252" s="55"/>
      <c r="AF252" s="55">
        <v>20</v>
      </c>
      <c r="AG252" s="55"/>
      <c r="AH252" s="55"/>
      <c r="AI252" s="55"/>
      <c r="AJ252" s="55">
        <v>20</v>
      </c>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7">
        <f t="shared" si="11"/>
        <v>140</v>
      </c>
      <c r="BI252" s="7">
        <f t="shared" si="12"/>
        <v>100</v>
      </c>
      <c r="BQ252" s="52"/>
      <c r="BR252" s="52"/>
    </row>
    <row r="253" spans="2:70" hidden="1" x14ac:dyDescent="0.45">
      <c r="B253" s="37"/>
      <c r="C253" s="36"/>
      <c r="D253" s="68" t="s">
        <v>591</v>
      </c>
      <c r="E253" s="7"/>
      <c r="F253" s="7">
        <f t="shared" si="10"/>
        <v>0</v>
      </c>
      <c r="G253" s="55"/>
      <c r="H253" s="56"/>
      <c r="I253" s="56"/>
      <c r="J253" s="56"/>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7">
        <f t="shared" si="11"/>
        <v>0</v>
      </c>
      <c r="BI253" s="7">
        <f t="shared" si="12"/>
        <v>0</v>
      </c>
      <c r="BQ253" s="52"/>
      <c r="BR253" s="52"/>
    </row>
    <row r="254" spans="2:70" hidden="1" x14ac:dyDescent="0.45">
      <c r="B254" s="37"/>
      <c r="C254" s="36"/>
      <c r="D254" s="68" t="s">
        <v>554</v>
      </c>
      <c r="E254" s="7"/>
      <c r="F254" s="7">
        <f t="shared" si="10"/>
        <v>0</v>
      </c>
      <c r="G254" s="55"/>
      <c r="H254" s="56"/>
      <c r="I254" s="56"/>
      <c r="J254" s="56"/>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7">
        <f t="shared" si="11"/>
        <v>0</v>
      </c>
      <c r="BI254" s="7">
        <f t="shared" si="12"/>
        <v>0</v>
      </c>
      <c r="BQ254" s="52"/>
      <c r="BR254" s="52"/>
    </row>
    <row r="255" spans="2:70" hidden="1" x14ac:dyDescent="0.45">
      <c r="B255" s="37"/>
      <c r="C255" s="36"/>
      <c r="D255" s="68" t="s">
        <v>911</v>
      </c>
      <c r="E255" s="7"/>
      <c r="F255" s="7">
        <f t="shared" si="10"/>
        <v>0</v>
      </c>
      <c r="G255" s="55"/>
      <c r="H255" s="56"/>
      <c r="I255" s="56"/>
      <c r="J255" s="56"/>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7">
        <f t="shared" si="11"/>
        <v>0</v>
      </c>
      <c r="BI255" s="7">
        <f t="shared" si="12"/>
        <v>0</v>
      </c>
      <c r="BQ255" s="52"/>
      <c r="BR255" s="52"/>
    </row>
    <row r="256" spans="2:70" hidden="1" x14ac:dyDescent="0.45">
      <c r="B256" s="37"/>
      <c r="C256" s="36"/>
      <c r="D256" s="68" t="s">
        <v>63</v>
      </c>
      <c r="E256" s="7">
        <v>10</v>
      </c>
      <c r="F256" s="7">
        <f t="shared" si="10"/>
        <v>120</v>
      </c>
      <c r="G256" s="55"/>
      <c r="H256" s="56"/>
      <c r="I256" s="56"/>
      <c r="J256" s="56"/>
      <c r="K256" s="55"/>
      <c r="L256" s="55"/>
      <c r="M256" s="55"/>
      <c r="N256" s="55"/>
      <c r="O256" s="55"/>
      <c r="P256" s="55"/>
      <c r="Q256" s="55"/>
      <c r="R256" s="55"/>
      <c r="S256" s="55">
        <v>20</v>
      </c>
      <c r="T256" s="55"/>
      <c r="U256" s="55"/>
      <c r="V256" s="55"/>
      <c r="W256" s="55"/>
      <c r="X256" s="55"/>
      <c r="Y256" s="55">
        <v>20</v>
      </c>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7">
        <f t="shared" si="11"/>
        <v>40</v>
      </c>
      <c r="BI256" s="7">
        <f t="shared" si="12"/>
        <v>80</v>
      </c>
      <c r="BQ256" s="52"/>
      <c r="BR256" s="52"/>
    </row>
    <row r="257" spans="2:75" hidden="1" x14ac:dyDescent="0.45">
      <c r="B257" s="37"/>
      <c r="C257" s="36"/>
      <c r="D257" s="68" t="s">
        <v>552</v>
      </c>
      <c r="E257" s="7">
        <v>20</v>
      </c>
      <c r="F257" s="7">
        <f t="shared" si="10"/>
        <v>240</v>
      </c>
      <c r="G257" s="55">
        <v>10</v>
      </c>
      <c r="H257" s="56"/>
      <c r="I257" s="56"/>
      <c r="J257" s="56">
        <v>20</v>
      </c>
      <c r="K257" s="55"/>
      <c r="L257" s="55"/>
      <c r="M257" s="55"/>
      <c r="N257" s="55"/>
      <c r="O257" s="55"/>
      <c r="P257" s="55"/>
      <c r="Q257" s="55"/>
      <c r="R257" s="55"/>
      <c r="S257" s="55"/>
      <c r="T257" s="55"/>
      <c r="U257" s="55"/>
      <c r="V257" s="55"/>
      <c r="W257" s="55"/>
      <c r="X257" s="55">
        <v>20</v>
      </c>
      <c r="Y257" s="55"/>
      <c r="Z257" s="55"/>
      <c r="AA257" s="55">
        <v>40</v>
      </c>
      <c r="AB257" s="55">
        <v>20</v>
      </c>
      <c r="AC257" s="55"/>
      <c r="AD257" s="55"/>
      <c r="AE257" s="55"/>
      <c r="AF257" s="55">
        <v>20</v>
      </c>
      <c r="AG257" s="55"/>
      <c r="AH257" s="55"/>
      <c r="AI257" s="55"/>
      <c r="AJ257" s="55"/>
      <c r="AK257" s="55">
        <v>20</v>
      </c>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7">
        <f t="shared" si="11"/>
        <v>150</v>
      </c>
      <c r="BI257" s="7">
        <f t="shared" si="12"/>
        <v>90</v>
      </c>
      <c r="BQ257" s="52"/>
      <c r="BR257" s="52"/>
    </row>
    <row r="258" spans="2:75" hidden="1" x14ac:dyDescent="0.45">
      <c r="B258" s="37"/>
      <c r="C258" s="36"/>
      <c r="D258" s="68" t="s">
        <v>142</v>
      </c>
      <c r="E258" s="7"/>
      <c r="F258" s="7">
        <f t="shared" si="10"/>
        <v>0</v>
      </c>
      <c r="G258" s="55"/>
      <c r="H258" s="56"/>
      <c r="I258" s="56"/>
      <c r="J258" s="56"/>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7">
        <f t="shared" si="11"/>
        <v>0</v>
      </c>
      <c r="BI258" s="7">
        <f t="shared" si="12"/>
        <v>0</v>
      </c>
      <c r="BQ258" s="52"/>
      <c r="BR258" s="52"/>
    </row>
    <row r="259" spans="2:75" hidden="1" x14ac:dyDescent="0.45">
      <c r="B259" s="37"/>
      <c r="C259" s="36"/>
      <c r="D259" s="68" t="s">
        <v>544</v>
      </c>
      <c r="E259" s="7"/>
      <c r="F259" s="7">
        <f t="shared" si="10"/>
        <v>0</v>
      </c>
      <c r="G259" s="55"/>
      <c r="H259" s="56"/>
      <c r="I259" s="56"/>
      <c r="J259" s="56"/>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7">
        <f t="shared" si="11"/>
        <v>0</v>
      </c>
      <c r="BI259" s="7">
        <f t="shared" si="12"/>
        <v>0</v>
      </c>
      <c r="BQ259" s="52"/>
      <c r="BR259" s="52"/>
      <c r="BW259" s="53"/>
    </row>
    <row r="260" spans="2:75" hidden="1" x14ac:dyDescent="0.45">
      <c r="B260" s="37"/>
      <c r="C260" s="36"/>
      <c r="D260" s="68" t="s">
        <v>537</v>
      </c>
      <c r="E260" s="7"/>
      <c r="F260" s="7">
        <f t="shared" si="10"/>
        <v>0</v>
      </c>
      <c r="G260" s="55"/>
      <c r="H260" s="56"/>
      <c r="I260" s="56"/>
      <c r="J260" s="56"/>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7">
        <f t="shared" si="11"/>
        <v>0</v>
      </c>
      <c r="BI260" s="7">
        <f t="shared" si="12"/>
        <v>0</v>
      </c>
      <c r="BQ260" s="52"/>
      <c r="BR260" s="52"/>
    </row>
    <row r="261" spans="2:75" hidden="1" x14ac:dyDescent="0.45">
      <c r="B261" s="37"/>
      <c r="C261" s="36"/>
      <c r="D261" s="68" t="s">
        <v>214</v>
      </c>
      <c r="E261" s="7"/>
      <c r="F261" s="7">
        <f t="shared" ref="F261:F324" si="13">E261*12</f>
        <v>0</v>
      </c>
      <c r="G261" s="55"/>
      <c r="H261" s="56"/>
      <c r="I261" s="56"/>
      <c r="J261" s="56"/>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7">
        <f t="shared" ref="BH261:BH324" si="14">SUM(G261:BG261)</f>
        <v>0</v>
      </c>
      <c r="BI261" s="7">
        <f t="shared" ref="BI261:BI324" si="15">F261-BH261</f>
        <v>0</v>
      </c>
      <c r="BJ261" s="62"/>
      <c r="BQ261" s="52"/>
      <c r="BR261" s="52"/>
    </row>
    <row r="262" spans="2:75" hidden="1" x14ac:dyDescent="0.45">
      <c r="B262" s="37"/>
      <c r="C262" s="36"/>
      <c r="D262" s="68" t="s">
        <v>3</v>
      </c>
      <c r="E262" s="7"/>
      <c r="F262" s="7">
        <f t="shared" si="13"/>
        <v>0</v>
      </c>
      <c r="G262" s="55"/>
      <c r="H262" s="56"/>
      <c r="I262" s="56"/>
      <c r="J262" s="56"/>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7">
        <f t="shared" si="14"/>
        <v>0</v>
      </c>
      <c r="BI262" s="7">
        <f t="shared" si="15"/>
        <v>0</v>
      </c>
      <c r="BQ262" s="52"/>
      <c r="BR262" s="52"/>
    </row>
    <row r="263" spans="2:75" hidden="1" x14ac:dyDescent="0.45">
      <c r="B263" s="37"/>
      <c r="C263" s="36"/>
      <c r="D263" s="68" t="s">
        <v>963</v>
      </c>
      <c r="E263" s="7"/>
      <c r="F263" s="7">
        <f t="shared" si="13"/>
        <v>0</v>
      </c>
      <c r="G263" s="55"/>
      <c r="H263" s="56"/>
      <c r="I263" s="56"/>
      <c r="J263" s="56"/>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7">
        <f t="shared" si="14"/>
        <v>0</v>
      </c>
      <c r="BI263" s="7">
        <f t="shared" si="15"/>
        <v>0</v>
      </c>
      <c r="BQ263" s="52"/>
      <c r="BR263" s="52"/>
    </row>
    <row r="264" spans="2:75" hidden="1" x14ac:dyDescent="0.45">
      <c r="B264" s="37"/>
      <c r="C264" s="36"/>
      <c r="D264" s="68" t="s">
        <v>342</v>
      </c>
      <c r="E264" s="7"/>
      <c r="F264" s="7">
        <f t="shared" si="13"/>
        <v>0</v>
      </c>
      <c r="G264" s="55"/>
      <c r="H264" s="56"/>
      <c r="I264" s="56"/>
      <c r="J264" s="56"/>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7">
        <f t="shared" si="14"/>
        <v>0</v>
      </c>
      <c r="BI264" s="7">
        <f t="shared" si="15"/>
        <v>0</v>
      </c>
      <c r="BQ264" s="52"/>
      <c r="BR264" s="52"/>
    </row>
    <row r="265" spans="2:75" hidden="1" x14ac:dyDescent="0.45">
      <c r="B265" s="37"/>
      <c r="C265" s="36"/>
      <c r="D265" s="68" t="s">
        <v>10</v>
      </c>
      <c r="E265" s="7"/>
      <c r="F265" s="7">
        <f t="shared" si="13"/>
        <v>0</v>
      </c>
      <c r="G265" s="55"/>
      <c r="H265" s="56"/>
      <c r="I265" s="56"/>
      <c r="J265" s="56"/>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7">
        <f t="shared" si="14"/>
        <v>0</v>
      </c>
      <c r="BI265" s="7">
        <f t="shared" si="15"/>
        <v>0</v>
      </c>
      <c r="BQ265" s="52"/>
      <c r="BR265" s="52"/>
    </row>
    <row r="266" spans="2:75" hidden="1" x14ac:dyDescent="0.45">
      <c r="B266" s="37"/>
      <c r="C266" s="36"/>
      <c r="D266" s="68" t="s">
        <v>11</v>
      </c>
      <c r="E266" s="7"/>
      <c r="F266" s="7">
        <f t="shared" si="13"/>
        <v>0</v>
      </c>
      <c r="G266" s="55"/>
      <c r="H266" s="56"/>
      <c r="I266" s="56"/>
      <c r="J266" s="56"/>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7">
        <f t="shared" si="14"/>
        <v>0</v>
      </c>
      <c r="BI266" s="7">
        <f t="shared" si="15"/>
        <v>0</v>
      </c>
      <c r="BQ266" s="52"/>
      <c r="BR266" s="52"/>
    </row>
    <row r="267" spans="2:75" hidden="1" x14ac:dyDescent="0.45">
      <c r="B267" s="37"/>
      <c r="C267" s="36"/>
      <c r="D267" s="68" t="s">
        <v>586</v>
      </c>
      <c r="E267" s="7"/>
      <c r="F267" s="7">
        <f t="shared" si="13"/>
        <v>0</v>
      </c>
      <c r="G267" s="55"/>
      <c r="H267" s="56"/>
      <c r="I267" s="56"/>
      <c r="J267" s="56"/>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7">
        <f t="shared" si="14"/>
        <v>0</v>
      </c>
      <c r="BI267" s="7">
        <f t="shared" si="15"/>
        <v>0</v>
      </c>
      <c r="BQ267" s="52"/>
      <c r="BR267" s="52"/>
    </row>
    <row r="268" spans="2:75" hidden="1" x14ac:dyDescent="0.45">
      <c r="B268" s="37"/>
      <c r="C268" s="36"/>
      <c r="D268" s="68" t="s">
        <v>690</v>
      </c>
      <c r="E268" s="7">
        <v>20</v>
      </c>
      <c r="F268" s="7">
        <f t="shared" si="13"/>
        <v>240</v>
      </c>
      <c r="G268" s="55">
        <v>10</v>
      </c>
      <c r="H268" s="56"/>
      <c r="I268" s="56"/>
      <c r="J268" s="56"/>
      <c r="K268" s="55"/>
      <c r="L268" s="55"/>
      <c r="M268" s="55">
        <v>20</v>
      </c>
      <c r="N268" s="55"/>
      <c r="O268" s="55"/>
      <c r="P268" s="55"/>
      <c r="Q268" s="55"/>
      <c r="R268" s="55"/>
      <c r="S268" s="55"/>
      <c r="T268" s="55"/>
      <c r="U268" s="55"/>
      <c r="V268" s="55"/>
      <c r="W268" s="55"/>
      <c r="X268" s="55">
        <v>30</v>
      </c>
      <c r="Y268" s="55"/>
      <c r="Z268" s="55"/>
      <c r="AA268" s="55"/>
      <c r="AB268" s="55">
        <v>20</v>
      </c>
      <c r="AC268" s="55"/>
      <c r="AD268" s="55"/>
      <c r="AE268" s="55"/>
      <c r="AF268" s="55"/>
      <c r="AG268" s="55">
        <v>20</v>
      </c>
      <c r="AH268" s="55"/>
      <c r="AI268" s="55"/>
      <c r="AJ268" s="55"/>
      <c r="AK268" s="55">
        <v>20</v>
      </c>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7">
        <f t="shared" si="14"/>
        <v>120</v>
      </c>
      <c r="BI268" s="7">
        <f t="shared" si="15"/>
        <v>120</v>
      </c>
      <c r="BQ268" s="52"/>
      <c r="BR268" s="52"/>
    </row>
    <row r="269" spans="2:75" hidden="1" x14ac:dyDescent="0.45">
      <c r="B269" s="37"/>
      <c r="C269" s="36"/>
      <c r="D269" s="68" t="s">
        <v>15</v>
      </c>
      <c r="E269" s="7"/>
      <c r="F269" s="7">
        <f t="shared" si="13"/>
        <v>0</v>
      </c>
      <c r="G269" s="55"/>
      <c r="H269" s="56"/>
      <c r="I269" s="56"/>
      <c r="J269" s="56"/>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7">
        <f t="shared" si="14"/>
        <v>0</v>
      </c>
      <c r="BI269" s="7">
        <f t="shared" si="15"/>
        <v>0</v>
      </c>
      <c r="BQ269" s="52"/>
      <c r="BR269" s="52"/>
    </row>
    <row r="270" spans="2:75" hidden="1" x14ac:dyDescent="0.45">
      <c r="B270" s="37"/>
      <c r="C270" s="36"/>
      <c r="D270" s="68" t="s">
        <v>185</v>
      </c>
      <c r="E270" s="7"/>
      <c r="F270" s="7">
        <f t="shared" si="13"/>
        <v>0</v>
      </c>
      <c r="G270" s="55"/>
      <c r="H270" s="56"/>
      <c r="I270" s="56"/>
      <c r="J270" s="56"/>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7">
        <f t="shared" si="14"/>
        <v>0</v>
      </c>
      <c r="BI270" s="7">
        <f t="shared" si="15"/>
        <v>0</v>
      </c>
      <c r="BQ270" s="52"/>
      <c r="BR270" s="52"/>
    </row>
    <row r="271" spans="2:75" hidden="1" x14ac:dyDescent="0.45">
      <c r="B271" s="37"/>
      <c r="C271" s="36"/>
      <c r="D271" s="68" t="s">
        <v>375</v>
      </c>
      <c r="E271" s="7"/>
      <c r="F271" s="7">
        <f t="shared" si="13"/>
        <v>0</v>
      </c>
      <c r="G271" s="55"/>
      <c r="H271" s="56"/>
      <c r="I271" s="56"/>
      <c r="J271" s="56"/>
      <c r="K271" s="55"/>
      <c r="L271" s="55"/>
      <c r="M271" s="55"/>
      <c r="N271" s="55"/>
      <c r="O271" s="55"/>
      <c r="P271" s="55"/>
      <c r="Q271" s="55"/>
      <c r="R271" s="55"/>
      <c r="S271" s="55"/>
      <c r="T271" s="55"/>
      <c r="U271" s="63"/>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7">
        <f t="shared" si="14"/>
        <v>0</v>
      </c>
      <c r="BI271" s="7">
        <f t="shared" si="15"/>
        <v>0</v>
      </c>
      <c r="BQ271" s="52"/>
      <c r="BR271" s="52"/>
    </row>
    <row r="272" spans="2:75" hidden="1" x14ac:dyDescent="0.45">
      <c r="B272" s="37"/>
      <c r="C272" s="36"/>
      <c r="D272" s="68" t="s">
        <v>385</v>
      </c>
      <c r="E272" s="7"/>
      <c r="F272" s="7">
        <f t="shared" si="13"/>
        <v>0</v>
      </c>
      <c r="G272" s="55"/>
      <c r="H272" s="56"/>
      <c r="I272" s="56"/>
      <c r="J272" s="56"/>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7">
        <f t="shared" si="14"/>
        <v>0</v>
      </c>
      <c r="BI272" s="7">
        <f t="shared" si="15"/>
        <v>0</v>
      </c>
      <c r="BQ272" s="52"/>
      <c r="BR272" s="52"/>
    </row>
    <row r="273" spans="2:75" hidden="1" x14ac:dyDescent="0.45">
      <c r="B273" s="37"/>
      <c r="C273" s="36"/>
      <c r="D273" s="68" t="s">
        <v>693</v>
      </c>
      <c r="E273" s="7"/>
      <c r="F273" s="7">
        <f t="shared" si="13"/>
        <v>0</v>
      </c>
      <c r="G273" s="55"/>
      <c r="H273" s="56"/>
      <c r="I273" s="56"/>
      <c r="J273" s="56"/>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7">
        <f t="shared" si="14"/>
        <v>0</v>
      </c>
      <c r="BI273" s="7">
        <f t="shared" si="15"/>
        <v>0</v>
      </c>
      <c r="BJ273" s="62"/>
      <c r="BQ273" s="52"/>
      <c r="BR273" s="52"/>
    </row>
    <row r="274" spans="2:75" hidden="1" x14ac:dyDescent="0.45">
      <c r="B274" s="37"/>
      <c r="C274" s="36"/>
      <c r="D274" s="68" t="s">
        <v>502</v>
      </c>
      <c r="E274" s="7"/>
      <c r="F274" s="7">
        <f t="shared" si="13"/>
        <v>0</v>
      </c>
      <c r="G274" s="55"/>
      <c r="H274" s="56"/>
      <c r="I274" s="56"/>
      <c r="J274" s="56"/>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7">
        <f t="shared" si="14"/>
        <v>0</v>
      </c>
      <c r="BI274" s="7">
        <f t="shared" si="15"/>
        <v>0</v>
      </c>
      <c r="BQ274" s="52"/>
      <c r="BR274" s="52"/>
    </row>
    <row r="275" spans="2:75" hidden="1" x14ac:dyDescent="0.45">
      <c r="B275" s="37"/>
      <c r="C275" s="36"/>
      <c r="D275" s="68" t="s">
        <v>19</v>
      </c>
      <c r="E275" s="7"/>
      <c r="F275" s="7">
        <f t="shared" si="13"/>
        <v>0</v>
      </c>
      <c r="G275" s="55"/>
      <c r="H275" s="56"/>
      <c r="I275" s="56"/>
      <c r="J275" s="56"/>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7">
        <f t="shared" si="14"/>
        <v>0</v>
      </c>
      <c r="BI275" s="7">
        <f t="shared" si="15"/>
        <v>0</v>
      </c>
      <c r="BJ275" s="62"/>
      <c r="BQ275" s="52"/>
      <c r="BR275" s="52"/>
      <c r="BW275" s="53"/>
    </row>
    <row r="276" spans="2:75" hidden="1" x14ac:dyDescent="0.45">
      <c r="B276" s="37"/>
      <c r="C276" s="36"/>
      <c r="D276" s="68" t="s">
        <v>285</v>
      </c>
      <c r="E276" s="7"/>
      <c r="F276" s="7">
        <f t="shared" si="13"/>
        <v>0</v>
      </c>
      <c r="G276" s="55"/>
      <c r="H276" s="56"/>
      <c r="I276" s="56"/>
      <c r="J276" s="56"/>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7">
        <f t="shared" si="14"/>
        <v>0</v>
      </c>
      <c r="BI276" s="7">
        <f t="shared" si="15"/>
        <v>0</v>
      </c>
      <c r="BQ276" s="52"/>
      <c r="BR276" s="52"/>
      <c r="BW276" s="53"/>
    </row>
    <row r="277" spans="2:75" hidden="1" x14ac:dyDescent="0.45">
      <c r="B277" s="37"/>
      <c r="C277" s="36"/>
      <c r="D277" s="68" t="s">
        <v>187</v>
      </c>
      <c r="E277" s="7"/>
      <c r="F277" s="7">
        <f t="shared" si="13"/>
        <v>0</v>
      </c>
      <c r="G277" s="55"/>
      <c r="H277" s="56"/>
      <c r="I277" s="56"/>
      <c r="J277" s="56"/>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7">
        <f t="shared" si="14"/>
        <v>0</v>
      </c>
      <c r="BI277" s="7">
        <f t="shared" si="15"/>
        <v>0</v>
      </c>
      <c r="BQ277" s="52"/>
      <c r="BR277" s="52"/>
    </row>
    <row r="278" spans="2:75" hidden="1" x14ac:dyDescent="0.45">
      <c r="B278" s="37"/>
      <c r="C278" s="36"/>
      <c r="D278" s="68" t="s">
        <v>491</v>
      </c>
      <c r="E278" s="7"/>
      <c r="F278" s="7">
        <f t="shared" si="13"/>
        <v>0</v>
      </c>
      <c r="G278" s="55"/>
      <c r="H278" s="56"/>
      <c r="I278" s="56"/>
      <c r="J278" s="56"/>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7">
        <f t="shared" si="14"/>
        <v>0</v>
      </c>
      <c r="BI278" s="7">
        <f t="shared" si="15"/>
        <v>0</v>
      </c>
      <c r="BQ278" s="52"/>
      <c r="BR278" s="52"/>
    </row>
    <row r="279" spans="2:75" hidden="1" x14ac:dyDescent="0.45">
      <c r="B279" s="37"/>
      <c r="C279" s="36">
        <v>34</v>
      </c>
      <c r="D279" s="68" t="s">
        <v>942</v>
      </c>
      <c r="E279" s="7">
        <v>20</v>
      </c>
      <c r="F279" s="7">
        <f t="shared" si="13"/>
        <v>240</v>
      </c>
      <c r="G279" s="55"/>
      <c r="H279" s="56">
        <v>20</v>
      </c>
      <c r="I279" s="56"/>
      <c r="J279" s="56"/>
      <c r="K279" s="55"/>
      <c r="L279" s="55"/>
      <c r="M279" s="55">
        <v>30</v>
      </c>
      <c r="N279" s="55"/>
      <c r="O279" s="55"/>
      <c r="P279" s="73">
        <v>20</v>
      </c>
      <c r="Q279" s="55"/>
      <c r="R279" s="55"/>
      <c r="S279" s="55"/>
      <c r="T279" s="55"/>
      <c r="U279" s="55">
        <v>20</v>
      </c>
      <c r="V279" s="55"/>
      <c r="W279" s="55"/>
      <c r="X279" s="55"/>
      <c r="Y279" s="55"/>
      <c r="Z279" s="73">
        <v>20</v>
      </c>
      <c r="AA279" s="55"/>
      <c r="AB279" s="55"/>
      <c r="AC279" s="73">
        <v>20</v>
      </c>
      <c r="AD279" s="55"/>
      <c r="AE279" s="55"/>
      <c r="AF279" s="55"/>
      <c r="AG279" s="73">
        <v>20</v>
      </c>
      <c r="AH279" s="55"/>
      <c r="AI279" s="55"/>
      <c r="AJ279" s="55"/>
      <c r="AK279" s="55"/>
      <c r="AL279" s="55"/>
      <c r="AM279" s="73">
        <v>20</v>
      </c>
      <c r="AN279" s="55"/>
      <c r="AO279" s="55"/>
      <c r="AP279" s="55"/>
      <c r="AQ279" s="55"/>
      <c r="AR279" s="55"/>
      <c r="AS279" s="55"/>
      <c r="AT279" s="55"/>
      <c r="AU279" s="55"/>
      <c r="AV279" s="55"/>
      <c r="AW279" s="55"/>
      <c r="AX279" s="55"/>
      <c r="AY279" s="55"/>
      <c r="AZ279" s="55"/>
      <c r="BA279" s="55"/>
      <c r="BB279" s="55"/>
      <c r="BC279" s="55"/>
      <c r="BD279" s="55"/>
      <c r="BE279" s="55"/>
      <c r="BF279" s="55"/>
      <c r="BG279" s="55"/>
      <c r="BH279" s="7">
        <f t="shared" si="14"/>
        <v>170</v>
      </c>
      <c r="BI279" s="7">
        <f t="shared" si="15"/>
        <v>70</v>
      </c>
      <c r="BQ279" s="52"/>
      <c r="BR279" s="52"/>
    </row>
    <row r="280" spans="2:75" hidden="1" x14ac:dyDescent="0.45">
      <c r="B280" s="37"/>
      <c r="C280" s="36"/>
      <c r="D280" s="68" t="s">
        <v>249</v>
      </c>
      <c r="E280" s="7"/>
      <c r="F280" s="7">
        <f t="shared" si="13"/>
        <v>0</v>
      </c>
      <c r="G280" s="55"/>
      <c r="H280" s="56"/>
      <c r="I280" s="56"/>
      <c r="J280" s="56"/>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7">
        <f t="shared" si="14"/>
        <v>0</v>
      </c>
      <c r="BI280" s="7">
        <f t="shared" si="15"/>
        <v>0</v>
      </c>
      <c r="BQ280" s="52"/>
      <c r="BR280" s="52"/>
    </row>
    <row r="281" spans="2:75" hidden="1" x14ac:dyDescent="0.45">
      <c r="B281" s="37"/>
      <c r="C281" s="36"/>
      <c r="D281" s="68" t="s">
        <v>915</v>
      </c>
      <c r="E281" s="7"/>
      <c r="F281" s="7">
        <f t="shared" si="13"/>
        <v>0</v>
      </c>
      <c r="G281" s="55"/>
      <c r="H281" s="56"/>
      <c r="I281" s="56"/>
      <c r="J281" s="56"/>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7">
        <f t="shared" si="14"/>
        <v>0</v>
      </c>
      <c r="BI281" s="7">
        <f t="shared" si="15"/>
        <v>0</v>
      </c>
      <c r="BQ281" s="52"/>
      <c r="BR281" s="52"/>
    </row>
    <row r="282" spans="2:75" hidden="1" x14ac:dyDescent="0.45">
      <c r="B282" s="37"/>
      <c r="C282" s="36"/>
      <c r="D282" s="68" t="s">
        <v>182</v>
      </c>
      <c r="E282" s="7"/>
      <c r="F282" s="7">
        <f t="shared" si="13"/>
        <v>0</v>
      </c>
      <c r="G282" s="55"/>
      <c r="H282" s="56"/>
      <c r="I282" s="56"/>
      <c r="J282" s="56"/>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7">
        <f t="shared" si="14"/>
        <v>0</v>
      </c>
      <c r="BI282" s="7">
        <f t="shared" si="15"/>
        <v>0</v>
      </c>
      <c r="BQ282" s="52"/>
      <c r="BR282" s="52"/>
    </row>
    <row r="283" spans="2:75" hidden="1" x14ac:dyDescent="0.45">
      <c r="B283" s="37"/>
      <c r="C283" s="36"/>
      <c r="D283" s="68" t="s">
        <v>337</v>
      </c>
      <c r="E283" s="7"/>
      <c r="F283" s="7">
        <f t="shared" si="13"/>
        <v>0</v>
      </c>
      <c r="G283" s="55"/>
      <c r="H283" s="56"/>
      <c r="I283" s="56"/>
      <c r="J283" s="56"/>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7">
        <f t="shared" si="14"/>
        <v>0</v>
      </c>
      <c r="BI283" s="7">
        <f t="shared" si="15"/>
        <v>0</v>
      </c>
      <c r="BQ283" s="52"/>
      <c r="BR283" s="52"/>
    </row>
    <row r="284" spans="2:75" hidden="1" x14ac:dyDescent="0.45">
      <c r="B284" s="37"/>
      <c r="C284" s="36"/>
      <c r="D284" s="68" t="s">
        <v>189</v>
      </c>
      <c r="E284" s="7"/>
      <c r="F284" s="7">
        <f t="shared" si="13"/>
        <v>0</v>
      </c>
      <c r="G284" s="55"/>
      <c r="H284" s="56"/>
      <c r="I284" s="56"/>
      <c r="J284" s="56"/>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7">
        <f t="shared" si="14"/>
        <v>0</v>
      </c>
      <c r="BI284" s="7">
        <f t="shared" si="15"/>
        <v>0</v>
      </c>
      <c r="BQ284" s="52"/>
      <c r="BR284" s="52"/>
      <c r="BW284" s="53"/>
    </row>
    <row r="285" spans="2:75" hidden="1" x14ac:dyDescent="0.45">
      <c r="B285" s="37"/>
      <c r="C285" s="36"/>
      <c r="D285" s="68" t="s">
        <v>338</v>
      </c>
      <c r="E285" s="7"/>
      <c r="F285" s="7">
        <f t="shared" si="13"/>
        <v>0</v>
      </c>
      <c r="G285" s="55"/>
      <c r="H285" s="56"/>
      <c r="I285" s="56"/>
      <c r="J285" s="56"/>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7">
        <f t="shared" si="14"/>
        <v>0</v>
      </c>
      <c r="BI285" s="7">
        <f t="shared" si="15"/>
        <v>0</v>
      </c>
      <c r="BQ285" s="52"/>
      <c r="BR285" s="52"/>
    </row>
    <row r="286" spans="2:75" hidden="1" x14ac:dyDescent="0.45">
      <c r="B286" s="37"/>
      <c r="C286" s="36"/>
      <c r="D286" s="68" t="s">
        <v>389</v>
      </c>
      <c r="E286" s="7"/>
      <c r="F286" s="7">
        <f t="shared" si="13"/>
        <v>0</v>
      </c>
      <c r="G286" s="55"/>
      <c r="H286" s="56"/>
      <c r="I286" s="56"/>
      <c r="J286" s="56"/>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7">
        <f t="shared" si="14"/>
        <v>0</v>
      </c>
      <c r="BI286" s="7">
        <f t="shared" si="15"/>
        <v>0</v>
      </c>
      <c r="BQ286" s="52"/>
      <c r="BR286" s="52"/>
    </row>
    <row r="287" spans="2:75" hidden="1" x14ac:dyDescent="0.45">
      <c r="B287" s="37"/>
      <c r="C287" s="36"/>
      <c r="D287" s="68" t="s">
        <v>31</v>
      </c>
      <c r="E287" s="7"/>
      <c r="F287" s="7">
        <f t="shared" si="13"/>
        <v>0</v>
      </c>
      <c r="G287" s="55"/>
      <c r="H287" s="56"/>
      <c r="I287" s="56"/>
      <c r="J287" s="56"/>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7">
        <f t="shared" si="14"/>
        <v>0</v>
      </c>
      <c r="BI287" s="7">
        <f t="shared" si="15"/>
        <v>0</v>
      </c>
      <c r="BQ287" s="52"/>
      <c r="BR287" s="52"/>
    </row>
    <row r="288" spans="2:75" hidden="1" x14ac:dyDescent="0.45">
      <c r="B288" s="37"/>
      <c r="C288" s="36"/>
      <c r="D288" s="68" t="s">
        <v>907</v>
      </c>
      <c r="E288" s="7">
        <v>30</v>
      </c>
      <c r="F288" s="7">
        <f t="shared" si="13"/>
        <v>360</v>
      </c>
      <c r="G288" s="55"/>
      <c r="H288" s="56"/>
      <c r="I288" s="56"/>
      <c r="J288" s="56"/>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7">
        <f t="shared" si="14"/>
        <v>0</v>
      </c>
      <c r="BI288" s="7">
        <f t="shared" si="15"/>
        <v>360</v>
      </c>
      <c r="BQ288" s="52"/>
      <c r="BR288" s="52"/>
    </row>
    <row r="289" spans="2:75" hidden="1" x14ac:dyDescent="0.45">
      <c r="B289" s="37"/>
      <c r="C289" s="36"/>
      <c r="D289" s="68" t="s">
        <v>916</v>
      </c>
      <c r="E289" s="7">
        <v>50</v>
      </c>
      <c r="F289" s="7">
        <f t="shared" si="13"/>
        <v>600</v>
      </c>
      <c r="G289" s="55"/>
      <c r="H289" s="56"/>
      <c r="I289" s="56"/>
      <c r="J289" s="56"/>
      <c r="K289" s="55">
        <v>50</v>
      </c>
      <c r="L289" s="55"/>
      <c r="M289" s="55"/>
      <c r="N289" s="55"/>
      <c r="O289" s="55">
        <v>50</v>
      </c>
      <c r="P289" s="55"/>
      <c r="Q289" s="55"/>
      <c r="R289" s="55"/>
      <c r="S289" s="55">
        <v>50</v>
      </c>
      <c r="T289" s="55"/>
      <c r="U289" s="55"/>
      <c r="V289" s="55"/>
      <c r="W289" s="55">
        <v>50</v>
      </c>
      <c r="X289" s="55"/>
      <c r="Y289" s="55"/>
      <c r="Z289" s="55"/>
      <c r="AA289" s="55">
        <v>50</v>
      </c>
      <c r="AB289" s="55"/>
      <c r="AC289" s="55"/>
      <c r="AD289" s="55"/>
      <c r="AE289" s="55"/>
      <c r="AF289" s="55">
        <v>50</v>
      </c>
      <c r="AG289" s="55"/>
      <c r="AH289" s="55"/>
      <c r="AI289" s="55"/>
      <c r="AJ289" s="55">
        <v>50</v>
      </c>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7">
        <f t="shared" si="14"/>
        <v>350</v>
      </c>
      <c r="BI289" s="7">
        <f t="shared" si="15"/>
        <v>250</v>
      </c>
      <c r="BQ289" s="52"/>
      <c r="BR289" s="52"/>
    </row>
    <row r="290" spans="2:75" hidden="1" x14ac:dyDescent="0.45">
      <c r="B290" s="37"/>
      <c r="C290" s="36"/>
      <c r="D290" s="68" t="s">
        <v>183</v>
      </c>
      <c r="E290" s="7"/>
      <c r="F290" s="7">
        <f t="shared" si="13"/>
        <v>0</v>
      </c>
      <c r="G290" s="55"/>
      <c r="H290" s="56"/>
      <c r="I290" s="56"/>
      <c r="J290" s="56"/>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7">
        <f t="shared" si="14"/>
        <v>0</v>
      </c>
      <c r="BI290" s="7">
        <f t="shared" si="15"/>
        <v>0</v>
      </c>
      <c r="BQ290" s="52"/>
      <c r="BR290" s="52"/>
    </row>
    <row r="291" spans="2:75" hidden="1" x14ac:dyDescent="0.45">
      <c r="B291" s="37"/>
      <c r="C291" s="36"/>
      <c r="D291" s="68" t="s">
        <v>1024</v>
      </c>
      <c r="E291" s="7">
        <v>10</v>
      </c>
      <c r="F291" s="7">
        <f t="shared" si="13"/>
        <v>120</v>
      </c>
      <c r="G291" s="55"/>
      <c r="H291" s="56"/>
      <c r="I291" s="56">
        <v>10</v>
      </c>
      <c r="J291" s="56"/>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7">
        <f t="shared" si="14"/>
        <v>10</v>
      </c>
      <c r="BI291" s="7">
        <f t="shared" si="15"/>
        <v>110</v>
      </c>
      <c r="BQ291" s="52"/>
      <c r="BR291" s="52"/>
    </row>
    <row r="292" spans="2:75" hidden="1" x14ac:dyDescent="0.45">
      <c r="B292" s="37"/>
      <c r="C292" s="36"/>
      <c r="D292" s="68" t="s">
        <v>355</v>
      </c>
      <c r="E292" s="7"/>
      <c r="F292" s="7">
        <f t="shared" si="13"/>
        <v>0</v>
      </c>
      <c r="G292" s="55"/>
      <c r="H292" s="56"/>
      <c r="I292" s="56"/>
      <c r="J292" s="56"/>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7">
        <f t="shared" si="14"/>
        <v>0</v>
      </c>
      <c r="BI292" s="7">
        <f t="shared" si="15"/>
        <v>0</v>
      </c>
      <c r="BQ292" s="52"/>
      <c r="BR292" s="52"/>
    </row>
    <row r="293" spans="2:75" hidden="1" x14ac:dyDescent="0.45">
      <c r="B293" s="37"/>
      <c r="C293" s="36"/>
      <c r="D293" s="68" t="s">
        <v>684</v>
      </c>
      <c r="E293" s="7">
        <v>10</v>
      </c>
      <c r="F293" s="7">
        <f t="shared" si="13"/>
        <v>120</v>
      </c>
      <c r="G293" s="55"/>
      <c r="H293" s="56"/>
      <c r="I293" s="56"/>
      <c r="J293" s="56">
        <v>10</v>
      </c>
      <c r="K293" s="55"/>
      <c r="L293" s="55"/>
      <c r="M293" s="55">
        <v>10</v>
      </c>
      <c r="N293" s="55"/>
      <c r="O293" s="55">
        <v>10</v>
      </c>
      <c r="P293" s="55"/>
      <c r="Q293" s="55"/>
      <c r="R293" s="55"/>
      <c r="S293" s="55"/>
      <c r="T293" s="55"/>
      <c r="U293" s="63"/>
      <c r="V293" s="55">
        <v>10</v>
      </c>
      <c r="W293" s="55"/>
      <c r="X293" s="55">
        <v>10</v>
      </c>
      <c r="Y293" s="55"/>
      <c r="Z293" s="55"/>
      <c r="AA293" s="55"/>
      <c r="AB293" s="55"/>
      <c r="AC293" s="55">
        <v>10</v>
      </c>
      <c r="AD293" s="55"/>
      <c r="AE293" s="55"/>
      <c r="AF293" s="55"/>
      <c r="AG293" s="55"/>
      <c r="AH293" s="55"/>
      <c r="AI293" s="55">
        <v>10</v>
      </c>
      <c r="AJ293" s="55"/>
      <c r="AK293" s="55">
        <v>10</v>
      </c>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7">
        <f t="shared" si="14"/>
        <v>80</v>
      </c>
      <c r="BI293" s="7">
        <f t="shared" si="15"/>
        <v>40</v>
      </c>
      <c r="BQ293" s="52"/>
      <c r="BR293" s="52"/>
    </row>
    <row r="294" spans="2:75" hidden="1" x14ac:dyDescent="0.45">
      <c r="B294" s="37"/>
      <c r="C294" s="36"/>
      <c r="D294" s="68" t="s">
        <v>290</v>
      </c>
      <c r="E294" s="7"/>
      <c r="F294" s="7">
        <f t="shared" si="13"/>
        <v>0</v>
      </c>
      <c r="G294" s="55"/>
      <c r="H294" s="56"/>
      <c r="I294" s="56"/>
      <c r="J294" s="56"/>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7">
        <f t="shared" si="14"/>
        <v>0</v>
      </c>
      <c r="BI294" s="7">
        <f t="shared" si="15"/>
        <v>0</v>
      </c>
      <c r="BQ294" s="52"/>
      <c r="BR294" s="52"/>
    </row>
    <row r="295" spans="2:75" hidden="1" x14ac:dyDescent="0.45">
      <c r="B295" s="37"/>
      <c r="C295" s="36"/>
      <c r="D295" s="68" t="s">
        <v>47</v>
      </c>
      <c r="E295" s="7"/>
      <c r="F295" s="7">
        <f t="shared" si="13"/>
        <v>0</v>
      </c>
      <c r="G295" s="55"/>
      <c r="H295" s="56"/>
      <c r="I295" s="56"/>
      <c r="J295" s="56"/>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7">
        <f t="shared" si="14"/>
        <v>0</v>
      </c>
      <c r="BI295" s="7">
        <f t="shared" si="15"/>
        <v>0</v>
      </c>
      <c r="BQ295" s="52"/>
      <c r="BR295" s="52"/>
    </row>
    <row r="296" spans="2:75" hidden="1" x14ac:dyDescent="0.45">
      <c r="B296" s="37"/>
      <c r="C296" s="36"/>
      <c r="D296" s="68" t="s">
        <v>48</v>
      </c>
      <c r="E296" s="7"/>
      <c r="F296" s="7">
        <f t="shared" si="13"/>
        <v>0</v>
      </c>
      <c r="G296" s="55"/>
      <c r="H296" s="56"/>
      <c r="I296" s="56"/>
      <c r="J296" s="56"/>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7">
        <f t="shared" si="14"/>
        <v>0</v>
      </c>
      <c r="BI296" s="7">
        <f t="shared" si="15"/>
        <v>0</v>
      </c>
      <c r="BQ296" s="52"/>
      <c r="BR296" s="52"/>
    </row>
    <row r="297" spans="2:75" hidden="1" x14ac:dyDescent="0.45">
      <c r="B297" s="37"/>
      <c r="C297" s="36"/>
      <c r="D297" s="68" t="s">
        <v>399</v>
      </c>
      <c r="E297" s="7"/>
      <c r="F297" s="7">
        <f t="shared" si="13"/>
        <v>0</v>
      </c>
      <c r="G297" s="55"/>
      <c r="H297" s="56"/>
      <c r="I297" s="56"/>
      <c r="J297" s="56"/>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7">
        <f t="shared" si="14"/>
        <v>0</v>
      </c>
      <c r="BI297" s="7">
        <f t="shared" si="15"/>
        <v>0</v>
      </c>
      <c r="BQ297" s="52"/>
      <c r="BR297" s="52"/>
    </row>
    <row r="298" spans="2:75" hidden="1" x14ac:dyDescent="0.45">
      <c r="B298" s="37"/>
      <c r="C298" s="36"/>
      <c r="D298" s="68" t="s">
        <v>917</v>
      </c>
      <c r="E298" s="7"/>
      <c r="F298" s="7">
        <f t="shared" si="13"/>
        <v>0</v>
      </c>
      <c r="G298" s="55"/>
      <c r="H298" s="56"/>
      <c r="I298" s="56"/>
      <c r="J298" s="56"/>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7">
        <f t="shared" si="14"/>
        <v>0</v>
      </c>
      <c r="BI298" s="7">
        <f t="shared" si="15"/>
        <v>0</v>
      </c>
      <c r="BQ298" s="52"/>
      <c r="BR298" s="52"/>
    </row>
    <row r="299" spans="2:75" hidden="1" x14ac:dyDescent="0.45">
      <c r="B299" s="37"/>
      <c r="C299" s="36"/>
      <c r="D299" s="68" t="s">
        <v>941</v>
      </c>
      <c r="E299" s="7"/>
      <c r="F299" s="7">
        <f t="shared" si="13"/>
        <v>0</v>
      </c>
      <c r="G299" s="55"/>
      <c r="H299" s="56"/>
      <c r="I299" s="56"/>
      <c r="J299" s="56"/>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7">
        <f t="shared" si="14"/>
        <v>0</v>
      </c>
      <c r="BI299" s="7">
        <f t="shared" si="15"/>
        <v>0</v>
      </c>
      <c r="BQ299" s="52"/>
      <c r="BR299" s="52"/>
    </row>
    <row r="300" spans="2:75" hidden="1" x14ac:dyDescent="0.45">
      <c r="B300" s="37"/>
      <c r="C300" s="36"/>
      <c r="D300" s="68" t="s">
        <v>51</v>
      </c>
      <c r="E300" s="7"/>
      <c r="F300" s="7">
        <f t="shared" si="13"/>
        <v>0</v>
      </c>
      <c r="G300" s="55"/>
      <c r="H300" s="56"/>
      <c r="I300" s="56"/>
      <c r="J300" s="56"/>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7">
        <f t="shared" si="14"/>
        <v>0</v>
      </c>
      <c r="BI300" s="7">
        <f t="shared" si="15"/>
        <v>0</v>
      </c>
      <c r="BQ300" s="52"/>
      <c r="BR300" s="52"/>
      <c r="BW300" s="53"/>
    </row>
    <row r="301" spans="2:75" hidden="1" x14ac:dyDescent="0.45">
      <c r="B301" s="37"/>
      <c r="C301" s="36"/>
      <c r="D301" s="68" t="s">
        <v>52</v>
      </c>
      <c r="E301" s="7"/>
      <c r="F301" s="7">
        <f t="shared" si="13"/>
        <v>0</v>
      </c>
      <c r="G301" s="55"/>
      <c r="H301" s="56"/>
      <c r="I301" s="56"/>
      <c r="J301" s="56"/>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7">
        <f t="shared" si="14"/>
        <v>0</v>
      </c>
      <c r="BI301" s="7">
        <f t="shared" si="15"/>
        <v>0</v>
      </c>
      <c r="BQ301" s="52"/>
      <c r="BR301" s="52"/>
    </row>
    <row r="302" spans="2:75" hidden="1" x14ac:dyDescent="0.45">
      <c r="B302" s="37"/>
      <c r="C302" s="36"/>
      <c r="D302" s="68" t="s">
        <v>53</v>
      </c>
      <c r="E302" s="7"/>
      <c r="F302" s="7">
        <f t="shared" si="13"/>
        <v>0</v>
      </c>
      <c r="G302" s="55"/>
      <c r="H302" s="56"/>
      <c r="I302" s="56"/>
      <c r="J302" s="56"/>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7">
        <f t="shared" si="14"/>
        <v>0</v>
      </c>
      <c r="BI302" s="7">
        <f t="shared" si="15"/>
        <v>0</v>
      </c>
      <c r="BQ302" s="52"/>
      <c r="BR302" s="52"/>
    </row>
    <row r="303" spans="2:75" hidden="1" x14ac:dyDescent="0.45">
      <c r="B303" s="37"/>
      <c r="C303" s="36"/>
      <c r="D303" s="68" t="s">
        <v>359</v>
      </c>
      <c r="E303" s="7"/>
      <c r="F303" s="7">
        <f t="shared" si="13"/>
        <v>0</v>
      </c>
      <c r="G303" s="55"/>
      <c r="H303" s="56"/>
      <c r="I303" s="56"/>
      <c r="J303" s="56"/>
      <c r="K303" s="55"/>
      <c r="L303" s="55"/>
      <c r="M303" s="57"/>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7">
        <f t="shared" si="14"/>
        <v>0</v>
      </c>
      <c r="BI303" s="7">
        <f t="shared" si="15"/>
        <v>0</v>
      </c>
      <c r="BQ303" s="52"/>
      <c r="BR303" s="52"/>
    </row>
    <row r="304" spans="2:75" hidden="1" x14ac:dyDescent="0.45">
      <c r="B304" s="37"/>
      <c r="C304" s="36"/>
      <c r="D304" s="68" t="s">
        <v>184</v>
      </c>
      <c r="E304" s="7"/>
      <c r="F304" s="7">
        <f t="shared" si="13"/>
        <v>0</v>
      </c>
      <c r="G304" s="55"/>
      <c r="H304" s="56"/>
      <c r="I304" s="56"/>
      <c r="J304" s="56"/>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7">
        <f t="shared" si="14"/>
        <v>0</v>
      </c>
      <c r="BI304" s="7">
        <f t="shared" si="15"/>
        <v>0</v>
      </c>
      <c r="BQ304" s="52"/>
      <c r="BR304" s="52"/>
    </row>
    <row r="305" spans="2:75" hidden="1" x14ac:dyDescent="0.45">
      <c r="B305" s="37"/>
      <c r="C305" s="36"/>
      <c r="D305" s="68" t="s">
        <v>573</v>
      </c>
      <c r="E305" s="7"/>
      <c r="F305" s="7">
        <f t="shared" si="13"/>
        <v>0</v>
      </c>
      <c r="G305" s="55"/>
      <c r="H305" s="56"/>
      <c r="I305" s="56"/>
      <c r="J305" s="56"/>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7">
        <f t="shared" si="14"/>
        <v>0</v>
      </c>
      <c r="BI305" s="7">
        <f t="shared" si="15"/>
        <v>0</v>
      </c>
      <c r="BQ305" s="52"/>
      <c r="BR305" s="52"/>
      <c r="BW305" s="53"/>
    </row>
    <row r="306" spans="2:75" hidden="1" x14ac:dyDescent="0.45">
      <c r="B306" s="37"/>
      <c r="C306" s="36"/>
      <c r="D306" s="68" t="s">
        <v>191</v>
      </c>
      <c r="E306" s="7"/>
      <c r="F306" s="7">
        <f t="shared" si="13"/>
        <v>0</v>
      </c>
      <c r="G306" s="55"/>
      <c r="H306" s="56"/>
      <c r="I306" s="56"/>
      <c r="J306" s="56"/>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7">
        <f t="shared" si="14"/>
        <v>0</v>
      </c>
      <c r="BI306" s="7">
        <f t="shared" si="15"/>
        <v>0</v>
      </c>
      <c r="BQ306" s="52"/>
      <c r="BR306" s="52"/>
    </row>
    <row r="307" spans="2:75" hidden="1" x14ac:dyDescent="0.45">
      <c r="B307" s="37"/>
      <c r="C307" s="36"/>
      <c r="D307" s="68" t="s">
        <v>192</v>
      </c>
      <c r="E307" s="7"/>
      <c r="F307" s="7">
        <f t="shared" si="13"/>
        <v>0</v>
      </c>
      <c r="G307" s="55"/>
      <c r="H307" s="56"/>
      <c r="I307" s="56"/>
      <c r="J307" s="56"/>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7">
        <f t="shared" si="14"/>
        <v>0</v>
      </c>
      <c r="BI307" s="7">
        <f t="shared" si="15"/>
        <v>0</v>
      </c>
      <c r="BQ307" s="52"/>
      <c r="BR307" s="52"/>
    </row>
    <row r="308" spans="2:75" hidden="1" x14ac:dyDescent="0.45">
      <c r="B308" s="37"/>
      <c r="C308" s="36"/>
      <c r="D308" s="68" t="s">
        <v>509</v>
      </c>
      <c r="E308" s="7"/>
      <c r="F308" s="7">
        <f t="shared" si="13"/>
        <v>0</v>
      </c>
      <c r="G308" s="55"/>
      <c r="H308" s="56">
        <v>30</v>
      </c>
      <c r="I308" s="56"/>
      <c r="J308" s="56"/>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7">
        <f t="shared" si="14"/>
        <v>30</v>
      </c>
      <c r="BI308" s="7">
        <f t="shared" si="15"/>
        <v>-30</v>
      </c>
      <c r="BQ308" s="52"/>
      <c r="BR308" s="52"/>
    </row>
    <row r="309" spans="2:75" hidden="1" x14ac:dyDescent="0.45">
      <c r="B309" s="37"/>
      <c r="C309" s="36"/>
      <c r="D309" s="68" t="s">
        <v>64</v>
      </c>
      <c r="E309" s="7"/>
      <c r="F309" s="7">
        <f t="shared" si="13"/>
        <v>0</v>
      </c>
      <c r="G309" s="55"/>
      <c r="H309" s="56"/>
      <c r="I309" s="56"/>
      <c r="J309" s="56"/>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7">
        <f t="shared" si="14"/>
        <v>0</v>
      </c>
      <c r="BI309" s="7">
        <f t="shared" si="15"/>
        <v>0</v>
      </c>
      <c r="BQ309" s="52"/>
      <c r="BR309" s="52"/>
      <c r="BW309" s="53"/>
    </row>
    <row r="310" spans="2:75" hidden="1" x14ac:dyDescent="0.45">
      <c r="B310" s="37"/>
      <c r="C310" s="36"/>
      <c r="D310" s="68" t="s">
        <v>358</v>
      </c>
      <c r="E310" s="7"/>
      <c r="F310" s="7">
        <f t="shared" si="13"/>
        <v>0</v>
      </c>
      <c r="G310" s="55"/>
      <c r="H310" s="56"/>
      <c r="I310" s="56"/>
      <c r="J310" s="56"/>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7">
        <f t="shared" si="14"/>
        <v>0</v>
      </c>
      <c r="BI310" s="7">
        <f t="shared" si="15"/>
        <v>0</v>
      </c>
      <c r="BQ310" s="52"/>
      <c r="BR310" s="52"/>
    </row>
    <row r="311" spans="2:75" hidden="1" x14ac:dyDescent="0.45">
      <c r="B311" s="37"/>
      <c r="C311" s="36"/>
      <c r="D311" s="68" t="s">
        <v>397</v>
      </c>
      <c r="E311" s="7"/>
      <c r="F311" s="7">
        <f t="shared" si="13"/>
        <v>0</v>
      </c>
      <c r="G311" s="55"/>
      <c r="H311" s="56"/>
      <c r="I311" s="56"/>
      <c r="J311" s="56"/>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7">
        <f t="shared" si="14"/>
        <v>0</v>
      </c>
      <c r="BI311" s="7">
        <f t="shared" si="15"/>
        <v>0</v>
      </c>
      <c r="BQ311" s="52"/>
      <c r="BR311" s="52"/>
    </row>
    <row r="312" spans="2:75" hidden="1" x14ac:dyDescent="0.45">
      <c r="B312" s="37"/>
      <c r="C312" s="36"/>
      <c r="D312" s="68" t="s">
        <v>197</v>
      </c>
      <c r="E312" s="7"/>
      <c r="F312" s="7">
        <f t="shared" si="13"/>
        <v>0</v>
      </c>
      <c r="G312" s="55"/>
      <c r="H312" s="56"/>
      <c r="I312" s="56"/>
      <c r="J312" s="56"/>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7">
        <f t="shared" si="14"/>
        <v>0</v>
      </c>
      <c r="BI312" s="7">
        <f t="shared" si="15"/>
        <v>0</v>
      </c>
      <c r="BQ312" s="52"/>
      <c r="BR312" s="52"/>
    </row>
    <row r="313" spans="2:75" hidden="1" x14ac:dyDescent="0.45">
      <c r="B313" s="37"/>
      <c r="C313" s="36"/>
      <c r="D313" s="68" t="s">
        <v>953</v>
      </c>
      <c r="E313" s="7"/>
      <c r="F313" s="7">
        <f t="shared" si="13"/>
        <v>0</v>
      </c>
      <c r="G313" s="55"/>
      <c r="H313" s="56"/>
      <c r="I313" s="56"/>
      <c r="J313" s="56"/>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7">
        <f t="shared" si="14"/>
        <v>0</v>
      </c>
      <c r="BI313" s="7">
        <f t="shared" si="15"/>
        <v>0</v>
      </c>
      <c r="BQ313" s="52"/>
      <c r="BR313" s="52"/>
    </row>
    <row r="314" spans="2:75" hidden="1" x14ac:dyDescent="0.45">
      <c r="B314" s="37"/>
      <c r="C314" s="36"/>
      <c r="D314" s="68" t="s">
        <v>233</v>
      </c>
      <c r="E314" s="7"/>
      <c r="F314" s="7">
        <f t="shared" si="13"/>
        <v>0</v>
      </c>
      <c r="G314" s="55"/>
      <c r="H314" s="56"/>
      <c r="I314" s="56"/>
      <c r="J314" s="56"/>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7">
        <f t="shared" si="14"/>
        <v>0</v>
      </c>
      <c r="BI314" s="7">
        <f t="shared" si="15"/>
        <v>0</v>
      </c>
      <c r="BQ314" s="52"/>
      <c r="BR314" s="52"/>
    </row>
    <row r="315" spans="2:75" hidden="1" x14ac:dyDescent="0.45">
      <c r="B315" s="37"/>
      <c r="C315" s="36"/>
      <c r="D315" s="68" t="s">
        <v>398</v>
      </c>
      <c r="E315" s="7"/>
      <c r="F315" s="7">
        <f t="shared" si="13"/>
        <v>0</v>
      </c>
      <c r="G315" s="55"/>
      <c r="H315" s="56"/>
      <c r="I315" s="56"/>
      <c r="J315" s="56"/>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7">
        <f t="shared" si="14"/>
        <v>0</v>
      </c>
      <c r="BI315" s="7">
        <f t="shared" si="15"/>
        <v>0</v>
      </c>
      <c r="BQ315" s="52"/>
      <c r="BR315" s="52"/>
    </row>
    <row r="316" spans="2:75" hidden="1" x14ac:dyDescent="0.45">
      <c r="B316" s="37"/>
      <c r="C316" s="36"/>
      <c r="D316" s="68" t="s">
        <v>373</v>
      </c>
      <c r="E316" s="7"/>
      <c r="F316" s="7">
        <f t="shared" si="13"/>
        <v>0</v>
      </c>
      <c r="G316" s="55"/>
      <c r="H316" s="56"/>
      <c r="I316" s="56"/>
      <c r="J316" s="56"/>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7">
        <f t="shared" si="14"/>
        <v>0</v>
      </c>
      <c r="BI316" s="7">
        <f t="shared" si="15"/>
        <v>0</v>
      </c>
      <c r="BQ316" s="52"/>
      <c r="BR316" s="52"/>
    </row>
    <row r="317" spans="2:75" hidden="1" x14ac:dyDescent="0.45">
      <c r="B317" s="37"/>
      <c r="C317" s="36"/>
      <c r="D317" s="68" t="s">
        <v>74</v>
      </c>
      <c r="E317" s="7"/>
      <c r="F317" s="7">
        <f t="shared" si="13"/>
        <v>0</v>
      </c>
      <c r="G317" s="55"/>
      <c r="H317" s="56"/>
      <c r="I317" s="56"/>
      <c r="J317" s="56"/>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7">
        <f t="shared" si="14"/>
        <v>0</v>
      </c>
      <c r="BI317" s="7">
        <f t="shared" si="15"/>
        <v>0</v>
      </c>
      <c r="BQ317" s="52"/>
      <c r="BR317" s="52"/>
    </row>
    <row r="318" spans="2:75" hidden="1" x14ac:dyDescent="0.45">
      <c r="B318" s="37"/>
      <c r="C318" s="36"/>
      <c r="D318" s="68" t="s">
        <v>954</v>
      </c>
      <c r="E318" s="7"/>
      <c r="F318" s="7">
        <f t="shared" si="13"/>
        <v>0</v>
      </c>
      <c r="G318" s="55"/>
      <c r="H318" s="56"/>
      <c r="I318" s="56"/>
      <c r="J318" s="56"/>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7">
        <f t="shared" si="14"/>
        <v>0</v>
      </c>
      <c r="BI318" s="7">
        <f t="shared" si="15"/>
        <v>0</v>
      </c>
      <c r="BQ318" s="52"/>
      <c r="BR318" s="52"/>
    </row>
    <row r="319" spans="2:75" hidden="1" x14ac:dyDescent="0.45">
      <c r="B319" s="37"/>
      <c r="C319" s="36"/>
      <c r="D319" s="68" t="s">
        <v>198</v>
      </c>
      <c r="E319" s="7">
        <v>30</v>
      </c>
      <c r="F319" s="7">
        <f t="shared" si="13"/>
        <v>360</v>
      </c>
      <c r="G319" s="55"/>
      <c r="H319" s="56"/>
      <c r="I319" s="56"/>
      <c r="J319" s="56"/>
      <c r="K319" s="55">
        <v>60</v>
      </c>
      <c r="L319" s="55"/>
      <c r="M319" s="55"/>
      <c r="N319" s="55"/>
      <c r="O319" s="55">
        <v>30</v>
      </c>
      <c r="P319" s="55"/>
      <c r="Q319" s="55"/>
      <c r="R319" s="55"/>
      <c r="S319" s="55"/>
      <c r="T319" s="55">
        <v>30</v>
      </c>
      <c r="U319" s="55"/>
      <c r="V319" s="55"/>
      <c r="W319" s="55"/>
      <c r="X319" s="55">
        <v>30</v>
      </c>
      <c r="Y319" s="55"/>
      <c r="Z319" s="55"/>
      <c r="AA319" s="55"/>
      <c r="AB319" s="55"/>
      <c r="AC319" s="55">
        <v>30</v>
      </c>
      <c r="AD319" s="55"/>
      <c r="AE319" s="55"/>
      <c r="AF319" s="55"/>
      <c r="AG319" s="55">
        <v>30</v>
      </c>
      <c r="AH319" s="55"/>
      <c r="AI319" s="55"/>
      <c r="AJ319" s="55"/>
      <c r="AK319" s="55"/>
      <c r="AL319" s="55">
        <v>30</v>
      </c>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7">
        <f t="shared" si="14"/>
        <v>240</v>
      </c>
      <c r="BI319" s="7">
        <f t="shared" si="15"/>
        <v>120</v>
      </c>
      <c r="BQ319" s="52"/>
      <c r="BR319" s="52"/>
      <c r="BW319" s="53"/>
    </row>
    <row r="320" spans="2:75" hidden="1" x14ac:dyDescent="0.45">
      <c r="B320" s="37"/>
      <c r="C320" s="36"/>
      <c r="D320" s="68" t="s">
        <v>293</v>
      </c>
      <c r="E320" s="7"/>
      <c r="F320" s="7">
        <f t="shared" si="13"/>
        <v>0</v>
      </c>
      <c r="G320" s="55"/>
      <c r="H320" s="56"/>
      <c r="I320" s="56"/>
      <c r="J320" s="56"/>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7">
        <f t="shared" si="14"/>
        <v>0</v>
      </c>
      <c r="BI320" s="7">
        <f t="shared" si="15"/>
        <v>0</v>
      </c>
      <c r="BQ320" s="52"/>
      <c r="BR320" s="52"/>
    </row>
    <row r="321" spans="2:75" hidden="1" x14ac:dyDescent="0.45">
      <c r="B321" s="37"/>
      <c r="C321" s="36"/>
      <c r="D321" s="68" t="s">
        <v>291</v>
      </c>
      <c r="E321" s="7"/>
      <c r="F321" s="7">
        <f t="shared" si="13"/>
        <v>0</v>
      </c>
      <c r="G321" s="55"/>
      <c r="H321" s="56"/>
      <c r="I321" s="56"/>
      <c r="J321" s="56"/>
      <c r="K321" s="55"/>
      <c r="L321" s="55"/>
      <c r="M321" s="55"/>
      <c r="N321" s="55"/>
      <c r="O321" s="55"/>
      <c r="P321" s="55"/>
      <c r="Q321" s="55"/>
      <c r="R321" s="55"/>
      <c r="S321" s="55"/>
      <c r="T321" s="55"/>
      <c r="U321" s="63"/>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7">
        <f t="shared" si="14"/>
        <v>0</v>
      </c>
      <c r="BI321" s="7">
        <f t="shared" si="15"/>
        <v>0</v>
      </c>
      <c r="BQ321" s="52"/>
      <c r="BR321" s="52"/>
    </row>
    <row r="322" spans="2:75" hidden="1" x14ac:dyDescent="0.45">
      <c r="B322" s="37"/>
      <c r="C322" s="36"/>
      <c r="D322" s="68" t="s">
        <v>82</v>
      </c>
      <c r="E322" s="7"/>
      <c r="F322" s="7">
        <f t="shared" si="13"/>
        <v>0</v>
      </c>
      <c r="G322" s="55"/>
      <c r="H322" s="56"/>
      <c r="I322" s="56"/>
      <c r="J322" s="56"/>
      <c r="K322" s="55"/>
      <c r="L322" s="55"/>
      <c r="M322" s="55"/>
      <c r="N322" s="55"/>
      <c r="O322" s="55"/>
      <c r="P322" s="55"/>
      <c r="Q322" s="55"/>
      <c r="R322" s="55"/>
      <c r="S322" s="55"/>
      <c r="T322" s="55"/>
      <c r="U322" s="63"/>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7">
        <f t="shared" si="14"/>
        <v>0</v>
      </c>
      <c r="BI322" s="7">
        <f t="shared" si="15"/>
        <v>0</v>
      </c>
      <c r="BQ322" s="52"/>
      <c r="BR322" s="52"/>
    </row>
    <row r="323" spans="2:75" hidden="1" x14ac:dyDescent="0.45">
      <c r="B323" s="37"/>
      <c r="C323" s="36"/>
      <c r="D323" s="68" t="s">
        <v>508</v>
      </c>
      <c r="E323" s="7"/>
      <c r="F323" s="7">
        <f t="shared" si="13"/>
        <v>0</v>
      </c>
      <c r="G323" s="55"/>
      <c r="H323" s="56"/>
      <c r="I323" s="56"/>
      <c r="J323" s="56"/>
      <c r="K323" s="55"/>
      <c r="L323" s="55"/>
      <c r="M323" s="55"/>
      <c r="N323" s="55"/>
      <c r="O323" s="55"/>
      <c r="P323" s="55"/>
      <c r="Q323" s="55"/>
      <c r="R323" s="55"/>
      <c r="S323" s="55"/>
      <c r="T323" s="55"/>
      <c r="U323" s="63"/>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7">
        <f t="shared" si="14"/>
        <v>0</v>
      </c>
      <c r="BI323" s="7">
        <f t="shared" si="15"/>
        <v>0</v>
      </c>
      <c r="BQ323" s="52"/>
      <c r="BR323" s="52"/>
    </row>
    <row r="324" spans="2:75" hidden="1" x14ac:dyDescent="0.45">
      <c r="B324" s="37"/>
      <c r="C324" s="36"/>
      <c r="D324" s="68" t="s">
        <v>279</v>
      </c>
      <c r="E324" s="7"/>
      <c r="F324" s="7">
        <f t="shared" si="13"/>
        <v>0</v>
      </c>
      <c r="G324" s="55"/>
      <c r="H324" s="56"/>
      <c r="I324" s="56"/>
      <c r="J324" s="56"/>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7">
        <f t="shared" si="14"/>
        <v>0</v>
      </c>
      <c r="BI324" s="7">
        <f t="shared" si="15"/>
        <v>0</v>
      </c>
      <c r="BQ324" s="52"/>
      <c r="BR324" s="52"/>
    </row>
    <row r="325" spans="2:75" hidden="1" x14ac:dyDescent="0.45">
      <c r="B325" s="37"/>
      <c r="C325" s="36"/>
      <c r="D325" s="68" t="s">
        <v>309</v>
      </c>
      <c r="E325" s="7"/>
      <c r="F325" s="7">
        <f t="shared" ref="F325:F388" si="16">E325*12</f>
        <v>0</v>
      </c>
      <c r="G325" s="55"/>
      <c r="H325" s="56"/>
      <c r="I325" s="56"/>
      <c r="J325" s="56"/>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7">
        <f t="shared" ref="BH325:BH388" si="17">SUM(G325:BG325)</f>
        <v>0</v>
      </c>
      <c r="BI325" s="7">
        <f t="shared" ref="BI325:BI388" si="18">F325-BH325</f>
        <v>0</v>
      </c>
      <c r="BQ325" s="52"/>
      <c r="BR325" s="52"/>
    </row>
    <row r="326" spans="2:75" hidden="1" x14ac:dyDescent="0.45">
      <c r="B326" s="37"/>
      <c r="C326" s="36"/>
      <c r="D326" s="68" t="s">
        <v>308</v>
      </c>
      <c r="E326" s="7"/>
      <c r="F326" s="7">
        <f t="shared" si="16"/>
        <v>0</v>
      </c>
      <c r="G326" s="55"/>
      <c r="H326" s="56"/>
      <c r="I326" s="56"/>
      <c r="J326" s="56"/>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7">
        <f t="shared" si="17"/>
        <v>0</v>
      </c>
      <c r="BI326" s="7">
        <f t="shared" si="18"/>
        <v>0</v>
      </c>
      <c r="BQ326" s="52"/>
      <c r="BR326" s="52"/>
    </row>
    <row r="327" spans="2:75" hidden="1" x14ac:dyDescent="0.45">
      <c r="B327" s="37"/>
      <c r="C327" s="36"/>
      <c r="D327" s="68" t="s">
        <v>350</v>
      </c>
      <c r="E327" s="7"/>
      <c r="F327" s="7">
        <f t="shared" si="16"/>
        <v>0</v>
      </c>
      <c r="G327" s="55"/>
      <c r="H327" s="56"/>
      <c r="I327" s="56"/>
      <c r="J327" s="56"/>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7">
        <f t="shared" si="17"/>
        <v>0</v>
      </c>
      <c r="BI327" s="7">
        <f t="shared" si="18"/>
        <v>0</v>
      </c>
      <c r="BQ327" s="52"/>
      <c r="BR327" s="52"/>
    </row>
    <row r="328" spans="2:75" hidden="1" x14ac:dyDescent="0.45">
      <c r="B328" s="37"/>
      <c r="C328" s="36"/>
      <c r="D328" s="68" t="s">
        <v>341</v>
      </c>
      <c r="E328" s="7"/>
      <c r="F328" s="7">
        <f t="shared" si="16"/>
        <v>0</v>
      </c>
      <c r="G328" s="55"/>
      <c r="H328" s="56"/>
      <c r="I328" s="56"/>
      <c r="J328" s="56"/>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7">
        <f t="shared" si="17"/>
        <v>0</v>
      </c>
      <c r="BI328" s="7">
        <f t="shared" si="18"/>
        <v>0</v>
      </c>
      <c r="BQ328" s="52"/>
      <c r="BR328" s="52"/>
    </row>
    <row r="329" spans="2:75" hidden="1" x14ac:dyDescent="0.45">
      <c r="B329" s="37"/>
      <c r="C329" s="36"/>
      <c r="D329" s="68" t="s">
        <v>477</v>
      </c>
      <c r="E329" s="7"/>
      <c r="F329" s="7">
        <f t="shared" si="16"/>
        <v>0</v>
      </c>
      <c r="G329" s="55"/>
      <c r="H329" s="56"/>
      <c r="I329" s="56"/>
      <c r="J329" s="56"/>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7">
        <f t="shared" si="17"/>
        <v>0</v>
      </c>
      <c r="BI329" s="7">
        <f t="shared" si="18"/>
        <v>0</v>
      </c>
      <c r="BQ329" s="52"/>
      <c r="BR329" s="52"/>
    </row>
    <row r="330" spans="2:75" hidden="1" x14ac:dyDescent="0.45">
      <c r="B330" s="37"/>
      <c r="C330" s="36"/>
      <c r="D330" s="68" t="s">
        <v>205</v>
      </c>
      <c r="E330" s="7"/>
      <c r="F330" s="7">
        <f t="shared" si="16"/>
        <v>0</v>
      </c>
      <c r="G330" s="55"/>
      <c r="H330" s="56"/>
      <c r="I330" s="56"/>
      <c r="J330" s="56"/>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7">
        <f t="shared" si="17"/>
        <v>0</v>
      </c>
      <c r="BI330" s="7">
        <f t="shared" si="18"/>
        <v>0</v>
      </c>
      <c r="BQ330" s="52"/>
      <c r="BR330" s="52"/>
    </row>
    <row r="331" spans="2:75" hidden="1" x14ac:dyDescent="0.45">
      <c r="B331" s="37"/>
      <c r="C331" s="36"/>
      <c r="D331" s="68" t="s">
        <v>400</v>
      </c>
      <c r="E331" s="7"/>
      <c r="F331" s="7">
        <f t="shared" si="16"/>
        <v>0</v>
      </c>
      <c r="G331" s="55"/>
      <c r="H331" s="56"/>
      <c r="I331" s="56"/>
      <c r="J331" s="56"/>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7">
        <f t="shared" si="17"/>
        <v>0</v>
      </c>
      <c r="BI331" s="7">
        <f t="shared" si="18"/>
        <v>0</v>
      </c>
      <c r="BQ331" s="52"/>
      <c r="BR331" s="52"/>
    </row>
    <row r="332" spans="2:75" hidden="1" x14ac:dyDescent="0.45">
      <c r="B332" s="37"/>
      <c r="C332" s="36"/>
      <c r="D332" s="68" t="s">
        <v>90</v>
      </c>
      <c r="E332" s="7"/>
      <c r="F332" s="7">
        <f t="shared" si="16"/>
        <v>0</v>
      </c>
      <c r="G332" s="55"/>
      <c r="H332" s="56"/>
      <c r="I332" s="56"/>
      <c r="J332" s="56"/>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7">
        <f t="shared" si="17"/>
        <v>0</v>
      </c>
      <c r="BI332" s="7">
        <f t="shared" si="18"/>
        <v>0</v>
      </c>
      <c r="BQ332" s="52"/>
      <c r="BR332" s="52"/>
    </row>
    <row r="333" spans="2:75" hidden="1" x14ac:dyDescent="0.45">
      <c r="B333" s="37"/>
      <c r="C333" s="36"/>
      <c r="D333" s="68" t="s">
        <v>520</v>
      </c>
      <c r="E333" s="7"/>
      <c r="F333" s="7">
        <f t="shared" si="16"/>
        <v>0</v>
      </c>
      <c r="G333" s="55"/>
      <c r="H333" s="56"/>
      <c r="I333" s="56"/>
      <c r="J333" s="56"/>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7">
        <f t="shared" si="17"/>
        <v>0</v>
      </c>
      <c r="BI333" s="7">
        <f t="shared" si="18"/>
        <v>0</v>
      </c>
      <c r="BQ333" s="52"/>
      <c r="BR333" s="52"/>
    </row>
    <row r="334" spans="2:75" hidden="1" x14ac:dyDescent="0.45">
      <c r="B334" s="37"/>
      <c r="C334" s="36"/>
      <c r="D334" s="68" t="s">
        <v>304</v>
      </c>
      <c r="E334" s="7"/>
      <c r="F334" s="7">
        <f t="shared" si="16"/>
        <v>0</v>
      </c>
      <c r="G334" s="55"/>
      <c r="H334" s="56"/>
      <c r="I334" s="56"/>
      <c r="J334" s="56"/>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7">
        <f t="shared" si="17"/>
        <v>0</v>
      </c>
      <c r="BI334" s="7">
        <f t="shared" si="18"/>
        <v>0</v>
      </c>
      <c r="BQ334" s="52"/>
      <c r="BR334" s="52"/>
      <c r="BW334" s="53"/>
    </row>
    <row r="335" spans="2:75" hidden="1" x14ac:dyDescent="0.45">
      <c r="B335" s="37"/>
      <c r="C335" s="36"/>
      <c r="D335" s="68" t="s">
        <v>516</v>
      </c>
      <c r="E335" s="7"/>
      <c r="F335" s="7">
        <f t="shared" si="16"/>
        <v>0</v>
      </c>
      <c r="G335" s="55"/>
      <c r="H335" s="56"/>
      <c r="I335" s="56"/>
      <c r="J335" s="56"/>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7">
        <f t="shared" si="17"/>
        <v>0</v>
      </c>
      <c r="BI335" s="7">
        <f t="shared" si="18"/>
        <v>0</v>
      </c>
      <c r="BQ335" s="52"/>
      <c r="BR335" s="52"/>
      <c r="BW335" s="53"/>
    </row>
    <row r="336" spans="2:75" hidden="1" x14ac:dyDescent="0.45">
      <c r="B336" s="37"/>
      <c r="C336" s="36"/>
      <c r="D336" s="68" t="s">
        <v>518</v>
      </c>
      <c r="E336" s="7"/>
      <c r="F336" s="7">
        <f t="shared" si="16"/>
        <v>0</v>
      </c>
      <c r="G336" s="55"/>
      <c r="H336" s="56"/>
      <c r="I336" s="56"/>
      <c r="J336" s="56"/>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7">
        <f t="shared" si="17"/>
        <v>0</v>
      </c>
      <c r="BI336" s="7">
        <f t="shared" si="18"/>
        <v>0</v>
      </c>
      <c r="BQ336" s="52"/>
      <c r="BR336" s="52"/>
    </row>
    <row r="337" spans="2:75" hidden="1" x14ac:dyDescent="0.45">
      <c r="B337" s="37"/>
      <c r="C337" s="36"/>
      <c r="D337" s="68" t="s">
        <v>489</v>
      </c>
      <c r="E337" s="7"/>
      <c r="F337" s="7">
        <f t="shared" si="16"/>
        <v>0</v>
      </c>
      <c r="G337" s="55"/>
      <c r="H337" s="56"/>
      <c r="I337" s="56"/>
      <c r="J337" s="56"/>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7">
        <f t="shared" si="17"/>
        <v>0</v>
      </c>
      <c r="BI337" s="7">
        <f t="shared" si="18"/>
        <v>0</v>
      </c>
      <c r="BJ337" s="62"/>
      <c r="BQ337" s="52"/>
      <c r="BR337" s="52"/>
      <c r="BW337" s="53"/>
    </row>
    <row r="338" spans="2:75" hidden="1" x14ac:dyDescent="0.45">
      <c r="B338" s="37"/>
      <c r="C338" s="36"/>
      <c r="D338" s="68" t="s">
        <v>517</v>
      </c>
      <c r="E338" s="7"/>
      <c r="F338" s="7">
        <f t="shared" si="16"/>
        <v>0</v>
      </c>
      <c r="G338" s="55"/>
      <c r="H338" s="56"/>
      <c r="I338" s="56"/>
      <c r="J338" s="56"/>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7">
        <f t="shared" si="17"/>
        <v>0</v>
      </c>
      <c r="BI338" s="7">
        <f t="shared" si="18"/>
        <v>0</v>
      </c>
      <c r="BQ338" s="52"/>
      <c r="BR338" s="52"/>
    </row>
    <row r="339" spans="2:75" hidden="1" x14ac:dyDescent="0.45">
      <c r="B339" s="37"/>
      <c r="C339" s="36"/>
      <c r="D339" s="68" t="s">
        <v>1051</v>
      </c>
      <c r="E339" s="7"/>
      <c r="F339" s="7">
        <f t="shared" si="16"/>
        <v>0</v>
      </c>
      <c r="G339" s="55"/>
      <c r="H339" s="56"/>
      <c r="I339" s="56"/>
      <c r="J339" s="56"/>
      <c r="K339" s="55"/>
      <c r="L339" s="55"/>
      <c r="M339" s="55"/>
      <c r="N339" s="55"/>
      <c r="O339" s="55"/>
      <c r="P339" s="55"/>
      <c r="Q339" s="55"/>
      <c r="R339" s="55"/>
      <c r="S339" s="55"/>
      <c r="T339" s="55">
        <v>20</v>
      </c>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7">
        <f t="shared" si="17"/>
        <v>20</v>
      </c>
      <c r="BI339" s="7">
        <f t="shared" si="18"/>
        <v>-20</v>
      </c>
      <c r="BQ339" s="52"/>
      <c r="BR339" s="52"/>
    </row>
    <row r="340" spans="2:75" hidden="1" x14ac:dyDescent="0.45">
      <c r="B340" s="37"/>
      <c r="C340" s="36"/>
      <c r="D340" s="68" t="s">
        <v>211</v>
      </c>
      <c r="E340" s="7"/>
      <c r="F340" s="7">
        <f t="shared" si="16"/>
        <v>0</v>
      </c>
      <c r="G340" s="55"/>
      <c r="H340" s="56"/>
      <c r="I340" s="56"/>
      <c r="J340" s="56"/>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7">
        <f t="shared" si="17"/>
        <v>0</v>
      </c>
      <c r="BI340" s="7">
        <f t="shared" si="18"/>
        <v>0</v>
      </c>
      <c r="BQ340" s="52"/>
      <c r="BR340" s="52"/>
      <c r="BW340" s="53"/>
    </row>
    <row r="341" spans="2:75" hidden="1" x14ac:dyDescent="0.45">
      <c r="B341" s="37"/>
      <c r="C341" s="36"/>
      <c r="D341" s="68" t="s">
        <v>209</v>
      </c>
      <c r="E341" s="7"/>
      <c r="F341" s="7">
        <f t="shared" si="16"/>
        <v>0</v>
      </c>
      <c r="G341" s="55"/>
      <c r="H341" s="56"/>
      <c r="I341" s="56"/>
      <c r="J341" s="56"/>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7">
        <f t="shared" si="17"/>
        <v>0</v>
      </c>
      <c r="BI341" s="7">
        <f t="shared" si="18"/>
        <v>0</v>
      </c>
      <c r="BQ341" s="52"/>
      <c r="BR341" s="52"/>
    </row>
    <row r="342" spans="2:75" hidden="1" x14ac:dyDescent="0.45">
      <c r="B342" s="37"/>
      <c r="C342" s="36"/>
      <c r="D342" s="68" t="s">
        <v>218</v>
      </c>
      <c r="E342" s="7"/>
      <c r="F342" s="7">
        <f t="shared" si="16"/>
        <v>0</v>
      </c>
      <c r="G342" s="55"/>
      <c r="H342" s="56"/>
      <c r="I342" s="56"/>
      <c r="J342" s="56"/>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7">
        <f t="shared" si="17"/>
        <v>0</v>
      </c>
      <c r="BI342" s="7">
        <f t="shared" si="18"/>
        <v>0</v>
      </c>
      <c r="BQ342" s="52"/>
      <c r="BR342" s="52"/>
    </row>
    <row r="343" spans="2:75" hidden="1" x14ac:dyDescent="0.45">
      <c r="B343" s="37"/>
      <c r="C343" s="36"/>
      <c r="D343" s="68" t="s">
        <v>347</v>
      </c>
      <c r="E343" s="7"/>
      <c r="F343" s="7">
        <f t="shared" si="16"/>
        <v>0</v>
      </c>
      <c r="G343" s="55"/>
      <c r="H343" s="56"/>
      <c r="I343" s="56"/>
      <c r="J343" s="56"/>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7">
        <f t="shared" si="17"/>
        <v>0</v>
      </c>
      <c r="BI343" s="7">
        <f t="shared" si="18"/>
        <v>0</v>
      </c>
      <c r="BQ343" s="52"/>
      <c r="BR343" s="52"/>
    </row>
    <row r="344" spans="2:75" hidden="1" x14ac:dyDescent="0.45">
      <c r="B344" s="37"/>
      <c r="C344" s="36"/>
      <c r="D344" s="68" t="s">
        <v>345</v>
      </c>
      <c r="E344" s="7"/>
      <c r="F344" s="7">
        <f t="shared" si="16"/>
        <v>0</v>
      </c>
      <c r="G344" s="55"/>
      <c r="H344" s="56"/>
      <c r="I344" s="56"/>
      <c r="J344" s="56"/>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7">
        <f t="shared" si="17"/>
        <v>0</v>
      </c>
      <c r="BI344" s="7">
        <f t="shared" si="18"/>
        <v>0</v>
      </c>
      <c r="BQ344" s="52"/>
      <c r="BR344" s="52"/>
    </row>
    <row r="345" spans="2:75" hidden="1" x14ac:dyDescent="0.45">
      <c r="B345" s="37"/>
      <c r="C345" s="36"/>
      <c r="D345" s="68" t="s">
        <v>105</v>
      </c>
      <c r="E345" s="7"/>
      <c r="F345" s="7">
        <f t="shared" si="16"/>
        <v>0</v>
      </c>
      <c r="G345" s="55"/>
      <c r="H345" s="56"/>
      <c r="I345" s="56"/>
      <c r="J345" s="56"/>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7">
        <f t="shared" si="17"/>
        <v>0</v>
      </c>
      <c r="BI345" s="7">
        <f t="shared" si="18"/>
        <v>0</v>
      </c>
      <c r="BQ345" s="52"/>
      <c r="BR345" s="52"/>
    </row>
    <row r="346" spans="2:75" hidden="1" x14ac:dyDescent="0.45">
      <c r="B346" s="37"/>
      <c r="C346" s="36"/>
      <c r="D346" s="68" t="s">
        <v>108</v>
      </c>
      <c r="E346" s="7">
        <v>30</v>
      </c>
      <c r="F346" s="7">
        <f t="shared" si="16"/>
        <v>360</v>
      </c>
      <c r="G346" s="55"/>
      <c r="H346" s="56"/>
      <c r="I346" s="56"/>
      <c r="J346" s="56"/>
      <c r="K346" s="55"/>
      <c r="L346" s="55"/>
      <c r="M346" s="55"/>
      <c r="N346" s="55"/>
      <c r="O346" s="55"/>
      <c r="P346" s="55"/>
      <c r="Q346" s="55"/>
      <c r="R346" s="55"/>
      <c r="S346" s="55"/>
      <c r="T346" s="55"/>
      <c r="U346" s="55"/>
      <c r="V346" s="55"/>
      <c r="W346" s="55"/>
      <c r="X346" s="55"/>
      <c r="Y346" s="55"/>
      <c r="Z346" s="55"/>
      <c r="AA346" s="55"/>
      <c r="AB346" s="55"/>
      <c r="AC346" s="55"/>
      <c r="AD346" s="55"/>
      <c r="AE346" s="55"/>
      <c r="AF346" s="55">
        <v>130</v>
      </c>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7">
        <f t="shared" si="17"/>
        <v>130</v>
      </c>
      <c r="BI346" s="7">
        <f t="shared" si="18"/>
        <v>230</v>
      </c>
      <c r="BQ346" s="52"/>
      <c r="BR346" s="52"/>
    </row>
    <row r="347" spans="2:75" hidden="1" x14ac:dyDescent="0.45">
      <c r="B347" s="37"/>
      <c r="C347" s="36"/>
      <c r="D347" s="68" t="s">
        <v>110</v>
      </c>
      <c r="E347" s="7">
        <v>30</v>
      </c>
      <c r="F347" s="7">
        <f t="shared" si="16"/>
        <v>360</v>
      </c>
      <c r="G347" s="55"/>
      <c r="H347" s="56"/>
      <c r="I347" s="56"/>
      <c r="J347" s="56"/>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7">
        <f t="shared" si="17"/>
        <v>0</v>
      </c>
      <c r="BI347" s="7">
        <f t="shared" si="18"/>
        <v>360</v>
      </c>
      <c r="BQ347" s="52"/>
      <c r="BR347" s="52"/>
    </row>
    <row r="348" spans="2:75" hidden="1" x14ac:dyDescent="0.45">
      <c r="B348" s="37"/>
      <c r="C348" s="36"/>
      <c r="D348" s="68" t="s">
        <v>294</v>
      </c>
      <c r="E348" s="7"/>
      <c r="F348" s="7">
        <f t="shared" si="16"/>
        <v>0</v>
      </c>
      <c r="G348" s="55"/>
      <c r="H348" s="56"/>
      <c r="I348" s="56"/>
      <c r="J348" s="56"/>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7">
        <f t="shared" si="17"/>
        <v>0</v>
      </c>
      <c r="BI348" s="7">
        <f t="shared" si="18"/>
        <v>0</v>
      </c>
      <c r="BQ348" s="52"/>
      <c r="BR348" s="52"/>
    </row>
    <row r="349" spans="2:75" hidden="1" x14ac:dyDescent="0.45">
      <c r="B349" s="37"/>
      <c r="C349" s="36"/>
      <c r="D349" s="68" t="s">
        <v>295</v>
      </c>
      <c r="E349" s="7"/>
      <c r="F349" s="7">
        <f t="shared" si="16"/>
        <v>0</v>
      </c>
      <c r="G349" s="55"/>
      <c r="H349" s="56"/>
      <c r="I349" s="56"/>
      <c r="J349" s="56"/>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7">
        <f t="shared" si="17"/>
        <v>0</v>
      </c>
      <c r="BI349" s="7">
        <f t="shared" si="18"/>
        <v>0</v>
      </c>
      <c r="BQ349" s="52"/>
      <c r="BR349" s="52"/>
    </row>
    <row r="350" spans="2:75" hidden="1" x14ac:dyDescent="0.45">
      <c r="B350" s="37"/>
      <c r="C350" s="36"/>
      <c r="D350" s="68" t="s">
        <v>112</v>
      </c>
      <c r="E350" s="7"/>
      <c r="F350" s="7">
        <f t="shared" si="16"/>
        <v>0</v>
      </c>
      <c r="G350" s="55"/>
      <c r="H350" s="56"/>
      <c r="I350" s="56"/>
      <c r="J350" s="56"/>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7">
        <f t="shared" si="17"/>
        <v>0</v>
      </c>
      <c r="BI350" s="7">
        <f t="shared" si="18"/>
        <v>0</v>
      </c>
      <c r="BQ350" s="52"/>
      <c r="BR350" s="52"/>
    </row>
    <row r="351" spans="2:75" hidden="1" x14ac:dyDescent="0.45">
      <c r="B351" s="37"/>
      <c r="C351" s="36"/>
      <c r="D351" s="68" t="s">
        <v>968</v>
      </c>
      <c r="E351" s="7"/>
      <c r="F351" s="7">
        <f t="shared" si="16"/>
        <v>0</v>
      </c>
      <c r="G351" s="55"/>
      <c r="H351" s="56"/>
      <c r="I351" s="56"/>
      <c r="J351" s="56"/>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7">
        <f t="shared" si="17"/>
        <v>0</v>
      </c>
      <c r="BI351" s="7">
        <f t="shared" si="18"/>
        <v>0</v>
      </c>
      <c r="BQ351" s="52"/>
      <c r="BR351" s="52"/>
    </row>
    <row r="352" spans="2:75" hidden="1" x14ac:dyDescent="0.45">
      <c r="B352" s="37"/>
      <c r="C352" s="36"/>
      <c r="D352" s="68" t="s">
        <v>372</v>
      </c>
      <c r="E352" s="7"/>
      <c r="F352" s="7">
        <f t="shared" si="16"/>
        <v>0</v>
      </c>
      <c r="G352" s="55"/>
      <c r="H352" s="56"/>
      <c r="I352" s="56"/>
      <c r="J352" s="56"/>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7">
        <f t="shared" si="17"/>
        <v>0</v>
      </c>
      <c r="BI352" s="7">
        <f t="shared" si="18"/>
        <v>0</v>
      </c>
      <c r="BQ352" s="52"/>
      <c r="BR352" s="52"/>
      <c r="BW352" s="53"/>
    </row>
    <row r="353" spans="2:70" hidden="1" x14ac:dyDescent="0.45">
      <c r="B353" s="37"/>
      <c r="C353" s="36"/>
      <c r="D353" s="68" t="s">
        <v>208</v>
      </c>
      <c r="E353" s="7"/>
      <c r="F353" s="7">
        <f t="shared" si="16"/>
        <v>0</v>
      </c>
      <c r="G353" s="55"/>
      <c r="H353" s="56"/>
      <c r="I353" s="56"/>
      <c r="J353" s="56"/>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7">
        <f t="shared" si="17"/>
        <v>0</v>
      </c>
      <c r="BI353" s="7">
        <f t="shared" si="18"/>
        <v>0</v>
      </c>
      <c r="BQ353" s="52"/>
      <c r="BR353" s="52"/>
    </row>
    <row r="354" spans="2:70" hidden="1" x14ac:dyDescent="0.45">
      <c r="B354" s="37"/>
      <c r="C354" s="36"/>
      <c r="D354" s="68" t="s">
        <v>123</v>
      </c>
      <c r="E354" s="7"/>
      <c r="F354" s="7">
        <f t="shared" si="16"/>
        <v>0</v>
      </c>
      <c r="G354" s="55"/>
      <c r="H354" s="56"/>
      <c r="I354" s="56"/>
      <c r="J354" s="56"/>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7">
        <f t="shared" si="17"/>
        <v>0</v>
      </c>
      <c r="BI354" s="7">
        <f t="shared" si="18"/>
        <v>0</v>
      </c>
      <c r="BQ354" s="52"/>
      <c r="BR354" s="52"/>
    </row>
    <row r="355" spans="2:70" hidden="1" x14ac:dyDescent="0.45">
      <c r="B355" s="37"/>
      <c r="C355" s="36"/>
      <c r="D355" s="68" t="s">
        <v>946</v>
      </c>
      <c r="E355" s="7">
        <v>10</v>
      </c>
      <c r="F355" s="7">
        <f t="shared" si="16"/>
        <v>120</v>
      </c>
      <c r="G355" s="55"/>
      <c r="H355" s="56"/>
      <c r="I355" s="56"/>
      <c r="J355" s="56">
        <v>10</v>
      </c>
      <c r="K355" s="55"/>
      <c r="L355" s="55"/>
      <c r="M355" s="55"/>
      <c r="N355" s="55"/>
      <c r="O355" s="55"/>
      <c r="P355" s="55">
        <v>10</v>
      </c>
      <c r="Q355" s="55"/>
      <c r="R355" s="55"/>
      <c r="S355" s="55">
        <v>10</v>
      </c>
      <c r="T355" s="55"/>
      <c r="U355" s="55"/>
      <c r="V355" s="55"/>
      <c r="W355" s="55">
        <v>10</v>
      </c>
      <c r="X355" s="55"/>
      <c r="Y355" s="55"/>
      <c r="Z355" s="55"/>
      <c r="AA355" s="55"/>
      <c r="AB355" s="55">
        <v>10</v>
      </c>
      <c r="AC355" s="55"/>
      <c r="AD355" s="55"/>
      <c r="AE355" s="55"/>
      <c r="AF355" s="55">
        <v>10</v>
      </c>
      <c r="AG355" s="55"/>
      <c r="AH355" s="55"/>
      <c r="AI355" s="55"/>
      <c r="AJ355" s="55">
        <v>10</v>
      </c>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7">
        <f t="shared" si="17"/>
        <v>70</v>
      </c>
      <c r="BI355" s="7">
        <f t="shared" si="18"/>
        <v>50</v>
      </c>
      <c r="BQ355" s="52"/>
      <c r="BR355" s="52"/>
    </row>
    <row r="356" spans="2:70" hidden="1" x14ac:dyDescent="0.45">
      <c r="B356" s="37"/>
      <c r="C356" s="36"/>
      <c r="D356" s="68" t="s">
        <v>947</v>
      </c>
      <c r="E356" s="7">
        <v>10</v>
      </c>
      <c r="F356" s="7">
        <f t="shared" si="16"/>
        <v>120</v>
      </c>
      <c r="G356" s="55"/>
      <c r="H356" s="56"/>
      <c r="I356" s="56"/>
      <c r="J356" s="56">
        <v>10</v>
      </c>
      <c r="K356" s="55"/>
      <c r="L356" s="55"/>
      <c r="M356" s="55"/>
      <c r="N356" s="55"/>
      <c r="O356" s="55"/>
      <c r="P356" s="55">
        <v>10</v>
      </c>
      <c r="Q356" s="55"/>
      <c r="R356" s="55"/>
      <c r="S356" s="55">
        <v>10</v>
      </c>
      <c r="T356" s="55"/>
      <c r="U356" s="55"/>
      <c r="V356" s="55"/>
      <c r="W356" s="55">
        <v>10</v>
      </c>
      <c r="X356" s="55"/>
      <c r="Y356" s="55"/>
      <c r="Z356" s="55"/>
      <c r="AA356" s="55"/>
      <c r="AB356" s="55">
        <v>10</v>
      </c>
      <c r="AC356" s="55"/>
      <c r="AD356" s="55"/>
      <c r="AE356" s="55"/>
      <c r="AF356" s="55">
        <v>10</v>
      </c>
      <c r="AG356" s="55"/>
      <c r="AH356" s="55"/>
      <c r="AI356" s="55"/>
      <c r="AJ356" s="55">
        <v>10</v>
      </c>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7">
        <f t="shared" si="17"/>
        <v>70</v>
      </c>
      <c r="BI356" s="7">
        <f t="shared" si="18"/>
        <v>50</v>
      </c>
      <c r="BQ356" s="52"/>
      <c r="BR356" s="52"/>
    </row>
    <row r="357" spans="2:70" x14ac:dyDescent="0.45">
      <c r="B357" s="37"/>
      <c r="C357" s="36"/>
      <c r="D357" s="68" t="s">
        <v>128</v>
      </c>
      <c r="E357" s="7">
        <v>20</v>
      </c>
      <c r="F357" s="7">
        <f t="shared" si="16"/>
        <v>240</v>
      </c>
      <c r="G357" s="55"/>
      <c r="H357" s="56"/>
      <c r="I357" s="56">
        <v>20</v>
      </c>
      <c r="J357" s="56"/>
      <c r="K357" s="55"/>
      <c r="L357" s="55"/>
      <c r="M357" s="55">
        <v>20</v>
      </c>
      <c r="N357" s="55"/>
      <c r="O357" s="55"/>
      <c r="P357" s="55"/>
      <c r="Q357" s="55">
        <v>20</v>
      </c>
      <c r="R357" s="55"/>
      <c r="S357" s="55"/>
      <c r="T357" s="55"/>
      <c r="U357" s="55"/>
      <c r="V357" s="55">
        <v>20</v>
      </c>
      <c r="W357" s="55"/>
      <c r="X357" s="55"/>
      <c r="Y357" s="55"/>
      <c r="Z357" s="55">
        <v>20</v>
      </c>
      <c r="AA357" s="55"/>
      <c r="AB357" s="55"/>
      <c r="AC357" s="55"/>
      <c r="AD357" s="55"/>
      <c r="AE357" s="55">
        <v>20</v>
      </c>
      <c r="AF357" s="55"/>
      <c r="AG357" s="55"/>
      <c r="AH357" s="55"/>
      <c r="AI357" s="55"/>
      <c r="AJ357" s="55">
        <v>20</v>
      </c>
      <c r="AK357" s="55"/>
      <c r="AL357" s="55"/>
      <c r="AM357" s="55"/>
      <c r="AN357" s="73">
        <v>20</v>
      </c>
      <c r="AO357" s="55"/>
      <c r="AP357" s="55"/>
      <c r="AQ357" s="55"/>
      <c r="AR357" s="55"/>
      <c r="AS357" s="55"/>
      <c r="AT357" s="55"/>
      <c r="AU357" s="55"/>
      <c r="AV357" s="55"/>
      <c r="AW357" s="55"/>
      <c r="AX357" s="55"/>
      <c r="AY357" s="55"/>
      <c r="AZ357" s="55"/>
      <c r="BA357" s="55"/>
      <c r="BB357" s="55"/>
      <c r="BC357" s="55"/>
      <c r="BD357" s="55"/>
      <c r="BE357" s="55"/>
      <c r="BF357" s="55"/>
      <c r="BG357" s="55"/>
      <c r="BH357" s="7">
        <f t="shared" si="17"/>
        <v>160</v>
      </c>
      <c r="BI357" s="7">
        <f t="shared" si="18"/>
        <v>80</v>
      </c>
      <c r="BQ357" s="52"/>
      <c r="BR357" s="52"/>
    </row>
    <row r="358" spans="2:70" hidden="1" x14ac:dyDescent="0.45">
      <c r="B358" s="37"/>
      <c r="C358" s="36"/>
      <c r="D358" s="68" t="s">
        <v>296</v>
      </c>
      <c r="E358" s="7"/>
      <c r="F358" s="7">
        <f t="shared" si="16"/>
        <v>0</v>
      </c>
      <c r="G358" s="55"/>
      <c r="H358" s="56"/>
      <c r="I358" s="56"/>
      <c r="J358" s="56"/>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7">
        <f t="shared" si="17"/>
        <v>0</v>
      </c>
      <c r="BI358" s="7">
        <f t="shared" si="18"/>
        <v>0</v>
      </c>
      <c r="BQ358" s="52"/>
      <c r="BR358" s="52"/>
    </row>
    <row r="359" spans="2:70" hidden="1" x14ac:dyDescent="0.45">
      <c r="B359" s="37"/>
      <c r="C359" s="36"/>
      <c r="D359" s="68" t="s">
        <v>220</v>
      </c>
      <c r="E359" s="7"/>
      <c r="F359" s="7">
        <f t="shared" si="16"/>
        <v>0</v>
      </c>
      <c r="G359" s="55"/>
      <c r="H359" s="56"/>
      <c r="I359" s="56"/>
      <c r="J359" s="56"/>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7">
        <f t="shared" si="17"/>
        <v>0</v>
      </c>
      <c r="BI359" s="7">
        <f t="shared" si="18"/>
        <v>0</v>
      </c>
      <c r="BQ359" s="52"/>
      <c r="BR359" s="52"/>
    </row>
    <row r="360" spans="2:70" hidden="1" x14ac:dyDescent="0.45">
      <c r="B360" s="37"/>
      <c r="C360" s="36"/>
      <c r="D360" s="68" t="s">
        <v>305</v>
      </c>
      <c r="E360" s="7"/>
      <c r="F360" s="7">
        <f t="shared" si="16"/>
        <v>0</v>
      </c>
      <c r="G360" s="55"/>
      <c r="H360" s="56"/>
      <c r="I360" s="56"/>
      <c r="J360" s="56"/>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7">
        <f t="shared" si="17"/>
        <v>0</v>
      </c>
      <c r="BI360" s="7">
        <f t="shared" si="18"/>
        <v>0</v>
      </c>
      <c r="BQ360" s="52"/>
      <c r="BR360" s="52"/>
    </row>
    <row r="361" spans="2:70" hidden="1" x14ac:dyDescent="0.45">
      <c r="B361" s="37"/>
      <c r="C361" s="36"/>
      <c r="D361" s="68" t="s">
        <v>386</v>
      </c>
      <c r="E361" s="7"/>
      <c r="F361" s="7">
        <f t="shared" si="16"/>
        <v>0</v>
      </c>
      <c r="G361" s="55"/>
      <c r="H361" s="56"/>
      <c r="I361" s="56"/>
      <c r="J361" s="56"/>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7">
        <f t="shared" si="17"/>
        <v>0</v>
      </c>
      <c r="BI361" s="7">
        <f t="shared" si="18"/>
        <v>0</v>
      </c>
      <c r="BQ361" s="52"/>
      <c r="BR361" s="52"/>
    </row>
    <row r="362" spans="2:70" hidden="1" x14ac:dyDescent="0.45">
      <c r="B362" s="37"/>
      <c r="C362" s="36"/>
      <c r="D362" s="68" t="s">
        <v>133</v>
      </c>
      <c r="E362" s="7"/>
      <c r="F362" s="7">
        <f t="shared" si="16"/>
        <v>0</v>
      </c>
      <c r="G362" s="55"/>
      <c r="H362" s="56"/>
      <c r="I362" s="56"/>
      <c r="J362" s="56"/>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7">
        <f t="shared" si="17"/>
        <v>0</v>
      </c>
      <c r="BI362" s="7">
        <f t="shared" si="18"/>
        <v>0</v>
      </c>
      <c r="BQ362" s="52"/>
      <c r="BR362" s="52"/>
    </row>
    <row r="363" spans="2:70" hidden="1" x14ac:dyDescent="0.45">
      <c r="B363" s="37"/>
      <c r="C363" s="36"/>
      <c r="D363" s="68" t="s">
        <v>135</v>
      </c>
      <c r="E363" s="7"/>
      <c r="F363" s="7">
        <f t="shared" si="16"/>
        <v>0</v>
      </c>
      <c r="G363" s="55"/>
      <c r="H363" s="56"/>
      <c r="I363" s="56"/>
      <c r="J363" s="56"/>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7">
        <f t="shared" si="17"/>
        <v>0</v>
      </c>
      <c r="BI363" s="7">
        <f t="shared" si="18"/>
        <v>0</v>
      </c>
      <c r="BQ363" s="52"/>
      <c r="BR363" s="52"/>
    </row>
    <row r="364" spans="2:70" hidden="1" x14ac:dyDescent="0.45">
      <c r="B364" s="37"/>
      <c r="C364" s="36"/>
      <c r="D364" s="68" t="s">
        <v>207</v>
      </c>
      <c r="E364" s="7"/>
      <c r="F364" s="7">
        <f t="shared" si="16"/>
        <v>0</v>
      </c>
      <c r="G364" s="55"/>
      <c r="H364" s="56"/>
      <c r="I364" s="56"/>
      <c r="J364" s="56"/>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7">
        <f t="shared" si="17"/>
        <v>0</v>
      </c>
      <c r="BI364" s="7">
        <f t="shared" si="18"/>
        <v>0</v>
      </c>
      <c r="BQ364" s="52"/>
      <c r="BR364" s="52"/>
    </row>
    <row r="365" spans="2:70" hidden="1" x14ac:dyDescent="0.45">
      <c r="B365" s="37"/>
      <c r="C365" s="36"/>
      <c r="D365" s="68" t="s">
        <v>402</v>
      </c>
      <c r="E365" s="7"/>
      <c r="F365" s="7">
        <f t="shared" si="16"/>
        <v>0</v>
      </c>
      <c r="G365" s="55"/>
      <c r="H365" s="56"/>
      <c r="I365" s="56"/>
      <c r="J365" s="56"/>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7">
        <f t="shared" si="17"/>
        <v>0</v>
      </c>
      <c r="BI365" s="7">
        <f t="shared" si="18"/>
        <v>0</v>
      </c>
      <c r="BQ365" s="52"/>
      <c r="BR365" s="52"/>
    </row>
    <row r="366" spans="2:70" hidden="1" x14ac:dyDescent="0.45">
      <c r="B366" s="37"/>
      <c r="C366" s="36"/>
      <c r="D366" s="68" t="s">
        <v>217</v>
      </c>
      <c r="E366" s="7"/>
      <c r="F366" s="7">
        <f t="shared" si="16"/>
        <v>0</v>
      </c>
      <c r="G366" s="55"/>
      <c r="H366" s="56"/>
      <c r="I366" s="56"/>
      <c r="J366" s="56"/>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7">
        <f t="shared" si="17"/>
        <v>0</v>
      </c>
      <c r="BI366" s="7">
        <f t="shared" si="18"/>
        <v>0</v>
      </c>
      <c r="BQ366" s="52"/>
      <c r="BR366" s="52"/>
    </row>
    <row r="367" spans="2:70" hidden="1" x14ac:dyDescent="0.45">
      <c r="B367" s="37"/>
      <c r="C367" s="36"/>
      <c r="D367" s="68" t="s">
        <v>574</v>
      </c>
      <c r="E367" s="7"/>
      <c r="F367" s="7">
        <f t="shared" si="16"/>
        <v>0</v>
      </c>
      <c r="G367" s="55"/>
      <c r="H367" s="56"/>
      <c r="I367" s="56"/>
      <c r="J367" s="56"/>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7">
        <f t="shared" si="17"/>
        <v>0</v>
      </c>
      <c r="BI367" s="7">
        <f t="shared" si="18"/>
        <v>0</v>
      </c>
      <c r="BQ367" s="52"/>
      <c r="BR367" s="52"/>
    </row>
    <row r="368" spans="2:70" hidden="1" x14ac:dyDescent="0.45">
      <c r="B368" s="37"/>
      <c r="C368" s="36"/>
      <c r="D368" s="68" t="s">
        <v>303</v>
      </c>
      <c r="E368" s="7"/>
      <c r="F368" s="7">
        <f t="shared" si="16"/>
        <v>0</v>
      </c>
      <c r="G368" s="55"/>
      <c r="H368" s="56"/>
      <c r="I368" s="56"/>
      <c r="J368" s="56"/>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7">
        <f t="shared" si="17"/>
        <v>0</v>
      </c>
      <c r="BI368" s="7">
        <f t="shared" si="18"/>
        <v>0</v>
      </c>
      <c r="BQ368" s="52"/>
      <c r="BR368" s="52"/>
    </row>
    <row r="369" spans="2:75" ht="16.5" hidden="1" customHeight="1" x14ac:dyDescent="0.45">
      <c r="B369" s="37"/>
      <c r="C369" s="36"/>
      <c r="D369" s="68" t="s">
        <v>271</v>
      </c>
      <c r="E369" s="7"/>
      <c r="F369" s="7">
        <f t="shared" si="16"/>
        <v>0</v>
      </c>
      <c r="G369" s="55"/>
      <c r="H369" s="56"/>
      <c r="I369" s="56"/>
      <c r="J369" s="56"/>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7">
        <f t="shared" si="17"/>
        <v>0</v>
      </c>
      <c r="BI369" s="7">
        <f t="shared" si="18"/>
        <v>0</v>
      </c>
      <c r="BQ369" s="52"/>
      <c r="BR369" s="52"/>
      <c r="BW369" s="53"/>
    </row>
    <row r="370" spans="2:75" hidden="1" x14ac:dyDescent="0.45">
      <c r="B370" s="37"/>
      <c r="C370" s="36"/>
      <c r="D370" s="68" t="s">
        <v>224</v>
      </c>
      <c r="E370" s="7"/>
      <c r="F370" s="7">
        <f t="shared" si="16"/>
        <v>0</v>
      </c>
      <c r="G370" s="55"/>
      <c r="H370" s="56"/>
      <c r="I370" s="56"/>
      <c r="J370" s="56"/>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7">
        <f t="shared" si="17"/>
        <v>0</v>
      </c>
      <c r="BI370" s="7">
        <f t="shared" si="18"/>
        <v>0</v>
      </c>
      <c r="BQ370" s="52"/>
      <c r="BR370" s="52"/>
    </row>
    <row r="371" spans="2:75" hidden="1" x14ac:dyDescent="0.45">
      <c r="B371" s="37"/>
      <c r="C371" s="36"/>
      <c r="D371" s="68" t="s">
        <v>139</v>
      </c>
      <c r="E371" s="7"/>
      <c r="F371" s="7">
        <f t="shared" si="16"/>
        <v>0</v>
      </c>
      <c r="G371" s="55"/>
      <c r="H371" s="56"/>
      <c r="I371" s="56"/>
      <c r="J371" s="56"/>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7">
        <f t="shared" si="17"/>
        <v>0</v>
      </c>
      <c r="BI371" s="7">
        <f t="shared" si="18"/>
        <v>0</v>
      </c>
      <c r="BJ371" s="62"/>
      <c r="BQ371" s="52"/>
      <c r="BR371" s="52"/>
    </row>
    <row r="372" spans="2:75" hidden="1" x14ac:dyDescent="0.45">
      <c r="B372" s="37"/>
      <c r="C372" s="36"/>
      <c r="D372" s="68" t="s">
        <v>288</v>
      </c>
      <c r="E372" s="7"/>
      <c r="F372" s="7">
        <f t="shared" si="16"/>
        <v>0</v>
      </c>
      <c r="G372" s="55"/>
      <c r="H372" s="56"/>
      <c r="I372" s="56"/>
      <c r="J372" s="56"/>
      <c r="K372" s="55"/>
      <c r="L372" s="55"/>
      <c r="M372" s="55"/>
      <c r="N372" s="55"/>
      <c r="O372" s="55"/>
      <c r="P372" s="55"/>
      <c r="Q372" s="55"/>
      <c r="R372" s="55"/>
      <c r="S372" s="55"/>
      <c r="T372" s="55"/>
      <c r="U372" s="63"/>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7">
        <f t="shared" si="17"/>
        <v>0</v>
      </c>
      <c r="BI372" s="7">
        <f t="shared" si="18"/>
        <v>0</v>
      </c>
      <c r="BQ372" s="52"/>
      <c r="BR372" s="52"/>
    </row>
    <row r="373" spans="2:75" hidden="1" x14ac:dyDescent="0.45">
      <c r="B373" s="37"/>
      <c r="C373" s="36"/>
      <c r="D373" s="68" t="s">
        <v>540</v>
      </c>
      <c r="E373" s="7"/>
      <c r="F373" s="7">
        <f t="shared" si="16"/>
        <v>0</v>
      </c>
      <c r="G373" s="55"/>
      <c r="H373" s="56"/>
      <c r="I373" s="56"/>
      <c r="J373" s="56"/>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7">
        <f t="shared" si="17"/>
        <v>0</v>
      </c>
      <c r="BI373" s="7">
        <f t="shared" si="18"/>
        <v>0</v>
      </c>
      <c r="BQ373" s="52"/>
      <c r="BR373" s="52"/>
    </row>
    <row r="374" spans="2:75" hidden="1" x14ac:dyDescent="0.45">
      <c r="B374" s="37"/>
      <c r="C374" s="36"/>
      <c r="D374" s="68" t="s">
        <v>144</v>
      </c>
      <c r="E374" s="7"/>
      <c r="F374" s="7">
        <f t="shared" si="16"/>
        <v>0</v>
      </c>
      <c r="G374" s="55"/>
      <c r="H374" s="56"/>
      <c r="I374" s="56"/>
      <c r="J374" s="56"/>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7">
        <f t="shared" si="17"/>
        <v>0</v>
      </c>
      <c r="BI374" s="7">
        <f t="shared" si="18"/>
        <v>0</v>
      </c>
      <c r="BQ374" s="52"/>
      <c r="BR374" s="52"/>
      <c r="BW374" s="53"/>
    </row>
    <row r="375" spans="2:75" hidden="1" x14ac:dyDescent="0.45">
      <c r="B375" s="37"/>
      <c r="C375" s="36"/>
      <c r="D375" s="68" t="s">
        <v>268</v>
      </c>
      <c r="E375" s="7"/>
      <c r="F375" s="7">
        <f t="shared" si="16"/>
        <v>0</v>
      </c>
      <c r="G375" s="55"/>
      <c r="H375" s="56"/>
      <c r="I375" s="56"/>
      <c r="J375" s="56"/>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7">
        <f t="shared" si="17"/>
        <v>0</v>
      </c>
      <c r="BI375" s="7">
        <f t="shared" si="18"/>
        <v>0</v>
      </c>
      <c r="BQ375" s="52"/>
      <c r="BR375" s="52"/>
    </row>
    <row r="376" spans="2:75" hidden="1" x14ac:dyDescent="0.45">
      <c r="B376" s="37"/>
      <c r="C376" s="36"/>
      <c r="D376" s="68" t="s">
        <v>241</v>
      </c>
      <c r="E376" s="7"/>
      <c r="F376" s="7">
        <f t="shared" si="16"/>
        <v>0</v>
      </c>
      <c r="G376" s="55"/>
      <c r="H376" s="56"/>
      <c r="I376" s="56"/>
      <c r="J376" s="56"/>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7">
        <f t="shared" si="17"/>
        <v>0</v>
      </c>
      <c r="BI376" s="7">
        <f t="shared" si="18"/>
        <v>0</v>
      </c>
      <c r="BQ376" s="52"/>
      <c r="BR376" s="52"/>
    </row>
    <row r="377" spans="2:75" hidden="1" x14ac:dyDescent="0.45">
      <c r="B377" s="37"/>
      <c r="C377" s="36"/>
      <c r="D377" s="68" t="s">
        <v>1039</v>
      </c>
      <c r="E377" s="7">
        <v>20</v>
      </c>
      <c r="F377" s="7">
        <f t="shared" si="16"/>
        <v>240</v>
      </c>
      <c r="G377" s="55"/>
      <c r="H377" s="56"/>
      <c r="I377" s="56"/>
      <c r="J377" s="56"/>
      <c r="K377" s="55">
        <v>20</v>
      </c>
      <c r="L377" s="55"/>
      <c r="M377" s="55"/>
      <c r="N377" s="55"/>
      <c r="O377" s="55"/>
      <c r="P377" s="55"/>
      <c r="Q377" s="55"/>
      <c r="R377" s="55"/>
      <c r="S377" s="55"/>
      <c r="T377" s="55"/>
      <c r="U377" s="55"/>
      <c r="V377" s="55"/>
      <c r="W377" s="55"/>
      <c r="X377" s="55"/>
      <c r="Y377" s="55"/>
      <c r="Z377" s="55"/>
      <c r="AA377" s="55">
        <v>80</v>
      </c>
      <c r="AB377" s="55"/>
      <c r="AC377" s="55"/>
      <c r="AD377" s="55"/>
      <c r="AE377" s="55"/>
      <c r="AF377" s="55"/>
      <c r="AG377" s="55"/>
      <c r="AH377" s="55"/>
      <c r="AI377" s="55"/>
      <c r="AJ377" s="55"/>
      <c r="AK377" s="55">
        <v>40</v>
      </c>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7">
        <f t="shared" si="17"/>
        <v>140</v>
      </c>
      <c r="BI377" s="7">
        <f t="shared" si="18"/>
        <v>100</v>
      </c>
      <c r="BQ377" s="52"/>
      <c r="BR377" s="52"/>
    </row>
    <row r="378" spans="2:75" hidden="1" x14ac:dyDescent="0.45">
      <c r="B378" s="37"/>
      <c r="C378" s="36"/>
      <c r="D378" s="68" t="s">
        <v>957</v>
      </c>
      <c r="E378" s="7">
        <v>20</v>
      </c>
      <c r="F378" s="7">
        <f t="shared" si="16"/>
        <v>240</v>
      </c>
      <c r="G378" s="55"/>
      <c r="H378" s="56"/>
      <c r="I378" s="56"/>
      <c r="J378" s="56"/>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v>20</v>
      </c>
      <c r="AK378" s="55"/>
      <c r="AL378" s="55">
        <v>20</v>
      </c>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7">
        <f t="shared" si="17"/>
        <v>40</v>
      </c>
      <c r="BI378" s="7">
        <f t="shared" si="18"/>
        <v>200</v>
      </c>
      <c r="BQ378" s="52"/>
      <c r="BR378" s="52"/>
      <c r="BW378" s="53"/>
    </row>
    <row r="379" spans="2:75" hidden="1" x14ac:dyDescent="0.45">
      <c r="B379" s="37"/>
      <c r="C379" s="36"/>
      <c r="D379" s="68" t="s">
        <v>151</v>
      </c>
      <c r="E379" s="7"/>
      <c r="F379" s="7">
        <f t="shared" si="16"/>
        <v>0</v>
      </c>
      <c r="G379" s="55"/>
      <c r="H379" s="56"/>
      <c r="I379" s="56"/>
      <c r="J379" s="56"/>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7">
        <f t="shared" si="17"/>
        <v>0</v>
      </c>
      <c r="BI379" s="7">
        <f t="shared" si="18"/>
        <v>0</v>
      </c>
      <c r="BQ379" s="52"/>
      <c r="BR379" s="52"/>
    </row>
    <row r="380" spans="2:75" hidden="1" x14ac:dyDescent="0.45">
      <c r="B380" s="37"/>
      <c r="C380" s="36"/>
      <c r="D380" s="68" t="s">
        <v>958</v>
      </c>
      <c r="E380" s="7">
        <v>30</v>
      </c>
      <c r="F380" s="7">
        <f t="shared" si="16"/>
        <v>360</v>
      </c>
      <c r="G380" s="55"/>
      <c r="H380" s="56"/>
      <c r="I380" s="56">
        <v>30</v>
      </c>
      <c r="J380" s="56"/>
      <c r="K380" s="55"/>
      <c r="L380" s="55"/>
      <c r="M380" s="55">
        <v>30</v>
      </c>
      <c r="N380" s="55"/>
      <c r="O380" s="55"/>
      <c r="P380" s="55"/>
      <c r="Q380" s="55"/>
      <c r="R380" s="55"/>
      <c r="S380" s="55"/>
      <c r="T380" s="55"/>
      <c r="U380" s="55"/>
      <c r="V380" s="55"/>
      <c r="W380" s="55"/>
      <c r="X380" s="55"/>
      <c r="Y380" s="55">
        <v>60</v>
      </c>
      <c r="Z380" s="55"/>
      <c r="AA380" s="55">
        <v>30</v>
      </c>
      <c r="AB380" s="55">
        <v>20</v>
      </c>
      <c r="AC380" s="55"/>
      <c r="AD380" s="55"/>
      <c r="AE380" s="55"/>
      <c r="AF380" s="55"/>
      <c r="AG380" s="55"/>
      <c r="AH380" s="55"/>
      <c r="AI380" s="55"/>
      <c r="AJ380" s="55">
        <v>30</v>
      </c>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7">
        <f t="shared" si="17"/>
        <v>200</v>
      </c>
      <c r="BI380" s="7">
        <f t="shared" si="18"/>
        <v>160</v>
      </c>
      <c r="BQ380" s="52"/>
      <c r="BR380" s="52"/>
    </row>
    <row r="381" spans="2:75" hidden="1" x14ac:dyDescent="0.45">
      <c r="B381" s="37"/>
      <c r="C381" s="36"/>
      <c r="D381" s="68" t="s">
        <v>515</v>
      </c>
      <c r="E381" s="7"/>
      <c r="F381" s="7">
        <f t="shared" si="16"/>
        <v>0</v>
      </c>
      <c r="G381" s="55"/>
      <c r="H381" s="56"/>
      <c r="I381" s="56"/>
      <c r="J381" s="56"/>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7">
        <f t="shared" si="17"/>
        <v>0</v>
      </c>
      <c r="BI381" s="7">
        <f t="shared" si="18"/>
        <v>0</v>
      </c>
      <c r="BQ381" s="52"/>
      <c r="BR381" s="52"/>
    </row>
    <row r="382" spans="2:75" hidden="1" x14ac:dyDescent="0.45">
      <c r="B382" s="37"/>
      <c r="C382" s="36"/>
      <c r="D382" s="68" t="s">
        <v>959</v>
      </c>
      <c r="E382" s="7">
        <v>50</v>
      </c>
      <c r="F382" s="7">
        <f t="shared" si="16"/>
        <v>600</v>
      </c>
      <c r="G382" s="55"/>
      <c r="H382" s="56"/>
      <c r="I382" s="56"/>
      <c r="J382" s="56"/>
      <c r="K382" s="55"/>
      <c r="L382" s="55">
        <v>50</v>
      </c>
      <c r="M382" s="55"/>
      <c r="N382" s="55">
        <v>50</v>
      </c>
      <c r="O382" s="55"/>
      <c r="P382" s="55"/>
      <c r="Q382" s="55"/>
      <c r="R382" s="55"/>
      <c r="S382" s="73">
        <v>50</v>
      </c>
      <c r="T382" s="55"/>
      <c r="U382" s="55"/>
      <c r="V382" s="55"/>
      <c r="W382" s="73">
        <v>50</v>
      </c>
      <c r="X382" s="55"/>
      <c r="Y382" s="55"/>
      <c r="Z382" s="55"/>
      <c r="AA382" s="55">
        <v>50</v>
      </c>
      <c r="AB382" s="55"/>
      <c r="AC382" s="55"/>
      <c r="AD382" s="55"/>
      <c r="AE382" s="55"/>
      <c r="AF382" s="55">
        <v>50</v>
      </c>
      <c r="AG382" s="55"/>
      <c r="AH382" s="55"/>
      <c r="AI382" s="55"/>
      <c r="AJ382" s="55"/>
      <c r="AK382" s="73">
        <v>50</v>
      </c>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7">
        <f t="shared" si="17"/>
        <v>350</v>
      </c>
      <c r="BI382" s="7">
        <f t="shared" si="18"/>
        <v>250</v>
      </c>
      <c r="BQ382" s="52"/>
      <c r="BR382" s="52"/>
      <c r="BW382" s="53"/>
    </row>
    <row r="383" spans="2:75" hidden="1" x14ac:dyDescent="0.45">
      <c r="B383" s="37"/>
      <c r="C383" s="36"/>
      <c r="D383" s="68" t="s">
        <v>232</v>
      </c>
      <c r="E383" s="7">
        <v>10</v>
      </c>
      <c r="F383" s="7">
        <f t="shared" si="16"/>
        <v>120</v>
      </c>
      <c r="G383" s="55"/>
      <c r="H383" s="56"/>
      <c r="I383" s="56"/>
      <c r="J383" s="56"/>
      <c r="K383" s="55">
        <v>10</v>
      </c>
      <c r="L383" s="55"/>
      <c r="M383" s="55">
        <v>10</v>
      </c>
      <c r="N383" s="55"/>
      <c r="O383" s="55"/>
      <c r="P383" s="55">
        <v>10</v>
      </c>
      <c r="Q383" s="55"/>
      <c r="R383" s="55"/>
      <c r="S383" s="55"/>
      <c r="T383" s="55"/>
      <c r="U383" s="55"/>
      <c r="V383" s="55">
        <v>20</v>
      </c>
      <c r="W383" s="55"/>
      <c r="X383" s="55">
        <v>10</v>
      </c>
      <c r="Y383" s="55"/>
      <c r="Z383" s="55"/>
      <c r="AA383" s="55"/>
      <c r="AB383" s="55"/>
      <c r="AC383" s="55">
        <v>10</v>
      </c>
      <c r="AD383" s="55"/>
      <c r="AE383" s="55"/>
      <c r="AF383" s="55"/>
      <c r="AG383" s="55">
        <v>10</v>
      </c>
      <c r="AH383" s="55"/>
      <c r="AI383" s="55"/>
      <c r="AJ383" s="55"/>
      <c r="AK383" s="55">
        <v>10</v>
      </c>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7">
        <f t="shared" si="17"/>
        <v>90</v>
      </c>
      <c r="BI383" s="7">
        <f t="shared" si="18"/>
        <v>30</v>
      </c>
      <c r="BQ383" s="52"/>
      <c r="BR383" s="52"/>
    </row>
    <row r="384" spans="2:75" hidden="1" x14ac:dyDescent="0.45">
      <c r="B384" s="37"/>
      <c r="C384" s="36"/>
      <c r="D384" s="68" t="s">
        <v>231</v>
      </c>
      <c r="E384" s="7"/>
      <c r="F384" s="7">
        <f t="shared" si="16"/>
        <v>0</v>
      </c>
      <c r="G384" s="55"/>
      <c r="H384" s="56"/>
      <c r="I384" s="56"/>
      <c r="J384" s="56"/>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7">
        <f t="shared" si="17"/>
        <v>0</v>
      </c>
      <c r="BI384" s="7">
        <f t="shared" si="18"/>
        <v>0</v>
      </c>
      <c r="BQ384" s="52"/>
      <c r="BR384" s="52"/>
    </row>
    <row r="385" spans="2:75" hidden="1" x14ac:dyDescent="0.45">
      <c r="B385" s="37"/>
      <c r="C385" s="36"/>
      <c r="D385" s="68" t="s">
        <v>161</v>
      </c>
      <c r="E385" s="7"/>
      <c r="F385" s="7">
        <f t="shared" si="16"/>
        <v>0</v>
      </c>
      <c r="G385" s="55"/>
      <c r="H385" s="56"/>
      <c r="I385" s="56"/>
      <c r="J385" s="56"/>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7">
        <f t="shared" si="17"/>
        <v>0</v>
      </c>
      <c r="BI385" s="7">
        <f t="shared" si="18"/>
        <v>0</v>
      </c>
      <c r="BQ385" s="52"/>
      <c r="BR385" s="52"/>
    </row>
    <row r="386" spans="2:75" hidden="1" x14ac:dyDescent="0.45">
      <c r="B386" s="37"/>
      <c r="C386" s="36"/>
      <c r="D386" s="68" t="s">
        <v>318</v>
      </c>
      <c r="E386" s="7"/>
      <c r="F386" s="7">
        <f t="shared" si="16"/>
        <v>0</v>
      </c>
      <c r="G386" s="55"/>
      <c r="H386" s="56"/>
      <c r="I386" s="56"/>
      <c r="J386" s="56"/>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7">
        <f t="shared" si="17"/>
        <v>0</v>
      </c>
      <c r="BI386" s="7">
        <f t="shared" si="18"/>
        <v>0</v>
      </c>
      <c r="BQ386" s="52"/>
      <c r="BR386" s="52"/>
    </row>
    <row r="387" spans="2:75" hidden="1" x14ac:dyDescent="0.45">
      <c r="B387" s="37"/>
      <c r="C387" s="36"/>
      <c r="D387" s="68" t="s">
        <v>230</v>
      </c>
      <c r="E387" s="7"/>
      <c r="F387" s="7">
        <f t="shared" si="16"/>
        <v>0</v>
      </c>
      <c r="G387" s="55"/>
      <c r="H387" s="56"/>
      <c r="I387" s="56"/>
      <c r="J387" s="56"/>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7">
        <f t="shared" si="17"/>
        <v>0</v>
      </c>
      <c r="BI387" s="7">
        <f t="shared" si="18"/>
        <v>0</v>
      </c>
      <c r="BQ387" s="52"/>
      <c r="BR387" s="52"/>
    </row>
    <row r="388" spans="2:75" hidden="1" x14ac:dyDescent="0.45">
      <c r="B388" s="37"/>
      <c r="C388" s="36"/>
      <c r="D388" s="68" t="s">
        <v>352</v>
      </c>
      <c r="E388" s="7">
        <v>30</v>
      </c>
      <c r="F388" s="7">
        <f t="shared" si="16"/>
        <v>360</v>
      </c>
      <c r="G388" s="55"/>
      <c r="H388" s="56"/>
      <c r="I388" s="56">
        <v>30</v>
      </c>
      <c r="J388" s="56"/>
      <c r="K388" s="55"/>
      <c r="L388" s="55"/>
      <c r="M388" s="55">
        <v>30</v>
      </c>
      <c r="N388" s="55"/>
      <c r="O388" s="55">
        <v>30</v>
      </c>
      <c r="P388" s="55"/>
      <c r="Q388" s="55"/>
      <c r="R388" s="55"/>
      <c r="S388" s="55"/>
      <c r="T388" s="55">
        <v>30</v>
      </c>
      <c r="U388" s="63"/>
      <c r="V388" s="55"/>
      <c r="W388" s="55"/>
      <c r="X388" s="55"/>
      <c r="Y388" s="55">
        <v>30</v>
      </c>
      <c r="Z388" s="55"/>
      <c r="AA388" s="55"/>
      <c r="AB388" s="55"/>
      <c r="AC388" s="55">
        <v>30</v>
      </c>
      <c r="AD388" s="55"/>
      <c r="AE388" s="55"/>
      <c r="AF388" s="55"/>
      <c r="AG388" s="55"/>
      <c r="AH388" s="55">
        <v>30</v>
      </c>
      <c r="AI388" s="55"/>
      <c r="AJ388" s="55"/>
      <c r="AK388" s="55">
        <v>30</v>
      </c>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7">
        <f t="shared" si="17"/>
        <v>240</v>
      </c>
      <c r="BI388" s="7">
        <f t="shared" si="18"/>
        <v>120</v>
      </c>
      <c r="BQ388" s="52"/>
      <c r="BR388" s="52"/>
    </row>
    <row r="389" spans="2:75" hidden="1" x14ac:dyDescent="0.45">
      <c r="B389" s="37"/>
      <c r="C389" s="36"/>
      <c r="D389" s="68" t="s">
        <v>962</v>
      </c>
      <c r="E389" s="7"/>
      <c r="F389" s="7">
        <f t="shared" ref="F389:F410" si="19">E389*12</f>
        <v>0</v>
      </c>
      <c r="G389" s="55"/>
      <c r="H389" s="56"/>
      <c r="I389" s="56"/>
      <c r="J389" s="56"/>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7">
        <f t="shared" ref="BH389:BH410" si="20">SUM(G389:BG389)</f>
        <v>0</v>
      </c>
      <c r="BI389" s="7">
        <f t="shared" ref="BI389:BI410" si="21">F389-BH389</f>
        <v>0</v>
      </c>
      <c r="BQ389" s="52"/>
      <c r="BR389" s="52"/>
      <c r="BW389" s="53"/>
    </row>
    <row r="390" spans="2:75" ht="16.5" hidden="1" customHeight="1" x14ac:dyDescent="0.45">
      <c r="B390" s="37">
        <v>198</v>
      </c>
      <c r="C390" s="36">
        <v>25</v>
      </c>
      <c r="D390" s="68" t="s">
        <v>1029</v>
      </c>
      <c r="E390" s="7">
        <v>10</v>
      </c>
      <c r="F390" s="7">
        <f t="shared" si="19"/>
        <v>120</v>
      </c>
      <c r="G390" s="55"/>
      <c r="H390" s="56"/>
      <c r="I390" s="56"/>
      <c r="J390" s="56"/>
      <c r="K390" s="55">
        <v>10</v>
      </c>
      <c r="L390" s="55"/>
      <c r="M390" s="55">
        <v>10</v>
      </c>
      <c r="N390" s="55"/>
      <c r="O390" s="55"/>
      <c r="P390" s="55">
        <v>10</v>
      </c>
      <c r="Q390" s="55"/>
      <c r="R390" s="55"/>
      <c r="S390" s="55"/>
      <c r="T390" s="55"/>
      <c r="U390" s="55"/>
      <c r="V390" s="55"/>
      <c r="W390" s="55"/>
      <c r="X390" s="55">
        <v>10</v>
      </c>
      <c r="Y390" s="55"/>
      <c r="Z390" s="55"/>
      <c r="AA390" s="55"/>
      <c r="AB390" s="55"/>
      <c r="AC390" s="55">
        <v>10</v>
      </c>
      <c r="AD390" s="55"/>
      <c r="AE390" s="55"/>
      <c r="AF390" s="55"/>
      <c r="AG390" s="55">
        <v>10</v>
      </c>
      <c r="AH390" s="55"/>
      <c r="AI390" s="55"/>
      <c r="AJ390" s="55"/>
      <c r="AK390" s="55">
        <v>10</v>
      </c>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7">
        <f t="shared" si="20"/>
        <v>70</v>
      </c>
      <c r="BI390" s="7">
        <f t="shared" si="21"/>
        <v>50</v>
      </c>
      <c r="BQ390" s="52"/>
      <c r="BR390" s="52"/>
    </row>
    <row r="391" spans="2:75" hidden="1" x14ac:dyDescent="0.45">
      <c r="B391" s="37"/>
      <c r="C391" s="36"/>
      <c r="D391" s="68" t="s">
        <v>713</v>
      </c>
      <c r="E391" s="7"/>
      <c r="F391" s="7">
        <f t="shared" si="19"/>
        <v>0</v>
      </c>
      <c r="G391" s="55"/>
      <c r="H391" s="56"/>
      <c r="I391" s="56"/>
      <c r="J391" s="56"/>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7">
        <f t="shared" si="20"/>
        <v>0</v>
      </c>
      <c r="BI391" s="7">
        <f t="shared" si="21"/>
        <v>0</v>
      </c>
      <c r="BQ391" s="52"/>
      <c r="BR391" s="52"/>
    </row>
    <row r="392" spans="2:75" hidden="1" x14ac:dyDescent="0.45">
      <c r="B392" s="37"/>
      <c r="C392" s="36"/>
      <c r="D392" s="68" t="s">
        <v>168</v>
      </c>
      <c r="E392" s="7"/>
      <c r="F392" s="7">
        <f t="shared" si="19"/>
        <v>0</v>
      </c>
      <c r="G392" s="55"/>
      <c r="H392" s="56"/>
      <c r="I392" s="56"/>
      <c r="J392" s="56"/>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7">
        <f t="shared" si="20"/>
        <v>0</v>
      </c>
      <c r="BI392" s="7">
        <f t="shared" si="21"/>
        <v>0</v>
      </c>
      <c r="BQ392" s="52"/>
      <c r="BR392" s="52"/>
    </row>
    <row r="393" spans="2:75" hidden="1" x14ac:dyDescent="0.45">
      <c r="B393" s="37"/>
      <c r="C393" s="36"/>
      <c r="D393" s="68" t="s">
        <v>238</v>
      </c>
      <c r="E393" s="7"/>
      <c r="F393" s="7">
        <f t="shared" si="19"/>
        <v>0</v>
      </c>
      <c r="G393" s="55"/>
      <c r="H393" s="56"/>
      <c r="I393" s="56"/>
      <c r="J393" s="56"/>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7">
        <f t="shared" si="20"/>
        <v>0</v>
      </c>
      <c r="BI393" s="7">
        <f t="shared" si="21"/>
        <v>0</v>
      </c>
      <c r="BQ393" s="52"/>
      <c r="BR393" s="52"/>
      <c r="BW393" s="53"/>
    </row>
    <row r="394" spans="2:75" hidden="1" x14ac:dyDescent="0.45">
      <c r="B394" s="37"/>
      <c r="C394" s="36"/>
      <c r="D394" s="68" t="s">
        <v>235</v>
      </c>
      <c r="E394" s="7"/>
      <c r="F394" s="7">
        <f t="shared" si="19"/>
        <v>0</v>
      </c>
      <c r="G394" s="55"/>
      <c r="H394" s="56"/>
      <c r="I394" s="56"/>
      <c r="J394" s="56"/>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7">
        <f t="shared" si="20"/>
        <v>0</v>
      </c>
      <c r="BI394" s="7">
        <f t="shared" si="21"/>
        <v>0</v>
      </c>
      <c r="BQ394" s="52"/>
      <c r="BR394" s="52"/>
    </row>
    <row r="395" spans="2:75" hidden="1" x14ac:dyDescent="0.45">
      <c r="B395" s="37"/>
      <c r="C395" s="36"/>
      <c r="D395" s="69" t="s">
        <v>944</v>
      </c>
      <c r="E395" s="45"/>
      <c r="F395" s="45">
        <f t="shared" si="19"/>
        <v>0</v>
      </c>
      <c r="G395" s="56"/>
      <c r="H395" s="56"/>
      <c r="I395" s="56"/>
      <c r="J395" s="56"/>
      <c r="K395" s="56"/>
      <c r="L395" s="56"/>
      <c r="M395" s="56"/>
      <c r="N395" s="56"/>
      <c r="O395" s="56"/>
      <c r="P395" s="56"/>
      <c r="Q395" s="56"/>
      <c r="R395" s="55"/>
      <c r="S395" s="56"/>
      <c r="T395" s="56"/>
      <c r="U395" s="56"/>
      <c r="V395" s="56"/>
      <c r="W395" s="56"/>
      <c r="X395" s="56"/>
      <c r="Y395" s="56"/>
      <c r="Z395" s="56"/>
      <c r="AA395" s="55"/>
      <c r="AB395" s="56"/>
      <c r="AC395" s="56"/>
      <c r="AD395" s="56"/>
      <c r="AE395" s="55"/>
      <c r="AF395" s="56"/>
      <c r="AG395" s="56"/>
      <c r="AH395" s="56"/>
      <c r="AI395" s="56"/>
      <c r="AJ395" s="56"/>
      <c r="AK395" s="56"/>
      <c r="AL395" s="56"/>
      <c r="AM395" s="56"/>
      <c r="AN395" s="55"/>
      <c r="AO395" s="56"/>
      <c r="AP395" s="56"/>
      <c r="AQ395" s="56"/>
      <c r="AR395" s="55"/>
      <c r="AS395" s="56"/>
      <c r="AT395" s="56"/>
      <c r="AU395" s="56"/>
      <c r="AV395" s="56"/>
      <c r="AW395" s="56"/>
      <c r="AX395" s="56"/>
      <c r="AY395" s="56"/>
      <c r="AZ395" s="56"/>
      <c r="BA395" s="55"/>
      <c r="BB395" s="56"/>
      <c r="BC395" s="56"/>
      <c r="BD395" s="56"/>
      <c r="BE395" s="56"/>
      <c r="BF395" s="56"/>
      <c r="BG395" s="56"/>
      <c r="BH395" s="7">
        <f t="shared" si="20"/>
        <v>0</v>
      </c>
      <c r="BI395" s="7">
        <f t="shared" si="21"/>
        <v>0</v>
      </c>
      <c r="BQ395" s="52"/>
      <c r="BR395" s="52"/>
    </row>
    <row r="396" spans="2:75" hidden="1" x14ac:dyDescent="0.45">
      <c r="B396" s="37"/>
      <c r="C396" s="36"/>
      <c r="D396" s="68" t="s">
        <v>955</v>
      </c>
      <c r="E396" s="7"/>
      <c r="F396" s="7">
        <f t="shared" si="19"/>
        <v>0</v>
      </c>
      <c r="G396" s="55"/>
      <c r="H396" s="56"/>
      <c r="I396" s="56"/>
      <c r="J396" s="56"/>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7">
        <f t="shared" si="20"/>
        <v>0</v>
      </c>
      <c r="BI396" s="7">
        <f t="shared" si="21"/>
        <v>0</v>
      </c>
      <c r="BQ396" s="52"/>
      <c r="BR396" s="52"/>
    </row>
    <row r="397" spans="2:75" hidden="1" x14ac:dyDescent="0.45">
      <c r="B397" s="37"/>
      <c r="C397" s="36"/>
      <c r="D397" s="68" t="s">
        <v>681</v>
      </c>
      <c r="E397" s="7"/>
      <c r="F397" s="7">
        <f t="shared" si="19"/>
        <v>0</v>
      </c>
      <c r="G397" s="55"/>
      <c r="H397" s="56"/>
      <c r="I397" s="56"/>
      <c r="J397" s="56"/>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7">
        <f t="shared" si="20"/>
        <v>0</v>
      </c>
      <c r="BI397" s="7">
        <f t="shared" si="21"/>
        <v>0</v>
      </c>
      <c r="BQ397" s="52"/>
      <c r="BR397" s="52"/>
    </row>
    <row r="398" spans="2:75" hidden="1" x14ac:dyDescent="0.45">
      <c r="B398" s="37"/>
      <c r="C398" s="36"/>
      <c r="D398" s="69" t="s">
        <v>176</v>
      </c>
      <c r="E398" s="45"/>
      <c r="F398" s="45">
        <f t="shared" si="19"/>
        <v>0</v>
      </c>
      <c r="G398" s="56"/>
      <c r="H398" s="56"/>
      <c r="I398" s="56"/>
      <c r="J398" s="56"/>
      <c r="K398" s="56"/>
      <c r="L398" s="56"/>
      <c r="M398" s="56"/>
      <c r="N398" s="56"/>
      <c r="O398" s="56"/>
      <c r="P398" s="56"/>
      <c r="Q398" s="56"/>
      <c r="R398" s="55"/>
      <c r="S398" s="56"/>
      <c r="T398" s="56"/>
      <c r="U398" s="56"/>
      <c r="V398" s="56"/>
      <c r="W398" s="56"/>
      <c r="X398" s="56"/>
      <c r="Y398" s="56"/>
      <c r="Z398" s="56"/>
      <c r="AA398" s="55"/>
      <c r="AB398" s="56"/>
      <c r="AC398" s="56"/>
      <c r="AD398" s="56"/>
      <c r="AE398" s="55"/>
      <c r="AF398" s="56"/>
      <c r="AG398" s="56"/>
      <c r="AH398" s="56"/>
      <c r="AI398" s="56"/>
      <c r="AJ398" s="56"/>
      <c r="AK398" s="56"/>
      <c r="AL398" s="56"/>
      <c r="AM398" s="56"/>
      <c r="AN398" s="55"/>
      <c r="AO398" s="56"/>
      <c r="AP398" s="56"/>
      <c r="AQ398" s="56"/>
      <c r="AR398" s="55"/>
      <c r="AS398" s="56"/>
      <c r="AT398" s="56"/>
      <c r="AU398" s="56"/>
      <c r="AV398" s="56"/>
      <c r="AW398" s="56"/>
      <c r="AX398" s="56"/>
      <c r="AY398" s="56"/>
      <c r="AZ398" s="56"/>
      <c r="BA398" s="55"/>
      <c r="BB398" s="56"/>
      <c r="BC398" s="56"/>
      <c r="BD398" s="56"/>
      <c r="BE398" s="56"/>
      <c r="BF398" s="56"/>
      <c r="BG398" s="56"/>
      <c r="BH398" s="7">
        <f t="shared" si="20"/>
        <v>0</v>
      </c>
      <c r="BI398" s="7">
        <f t="shared" si="21"/>
        <v>0</v>
      </c>
      <c r="BJ398" s="62"/>
      <c r="BQ398" s="52"/>
      <c r="BR398" s="52"/>
      <c r="BW398" s="53"/>
    </row>
    <row r="399" spans="2:75" hidden="1" x14ac:dyDescent="0.45">
      <c r="B399" s="37"/>
      <c r="C399" s="36"/>
      <c r="D399" s="69" t="s">
        <v>575</v>
      </c>
      <c r="E399" s="45"/>
      <c r="F399" s="45">
        <f t="shared" si="19"/>
        <v>0</v>
      </c>
      <c r="G399" s="56"/>
      <c r="H399" s="56"/>
      <c r="I399" s="56"/>
      <c r="J399" s="56"/>
      <c r="K399" s="56"/>
      <c r="L399" s="56"/>
      <c r="M399" s="56"/>
      <c r="N399" s="56"/>
      <c r="O399" s="56"/>
      <c r="P399" s="56"/>
      <c r="Q399" s="56"/>
      <c r="R399" s="55"/>
      <c r="S399" s="56"/>
      <c r="T399" s="56"/>
      <c r="U399" s="56"/>
      <c r="V399" s="56"/>
      <c r="W399" s="56"/>
      <c r="X399" s="56"/>
      <c r="Y399" s="56"/>
      <c r="Z399" s="56"/>
      <c r="AA399" s="55"/>
      <c r="AB399" s="56"/>
      <c r="AC399" s="56"/>
      <c r="AD399" s="56"/>
      <c r="AE399" s="55"/>
      <c r="AF399" s="56"/>
      <c r="AG399" s="56"/>
      <c r="AH399" s="56"/>
      <c r="AI399" s="56"/>
      <c r="AJ399" s="56"/>
      <c r="AK399" s="56"/>
      <c r="AL399" s="56"/>
      <c r="AM399" s="56"/>
      <c r="AN399" s="55"/>
      <c r="AO399" s="56"/>
      <c r="AP399" s="56"/>
      <c r="AQ399" s="56"/>
      <c r="AR399" s="55"/>
      <c r="AS399" s="56"/>
      <c r="AT399" s="56"/>
      <c r="AU399" s="56"/>
      <c r="AV399" s="56"/>
      <c r="AW399" s="56"/>
      <c r="AX399" s="56"/>
      <c r="AY399" s="56"/>
      <c r="AZ399" s="56"/>
      <c r="BA399" s="55"/>
      <c r="BB399" s="56"/>
      <c r="BC399" s="56"/>
      <c r="BD399" s="56"/>
      <c r="BE399" s="56"/>
      <c r="BF399" s="56"/>
      <c r="BG399" s="56"/>
      <c r="BH399" s="7">
        <f t="shared" si="20"/>
        <v>0</v>
      </c>
      <c r="BI399" s="7">
        <f t="shared" si="21"/>
        <v>0</v>
      </c>
      <c r="BQ399" s="52"/>
      <c r="BR399" s="52"/>
    </row>
    <row r="400" spans="2:75" hidden="1" x14ac:dyDescent="0.45">
      <c r="B400" s="37"/>
      <c r="C400" s="36"/>
      <c r="D400" s="69" t="s">
        <v>1049</v>
      </c>
      <c r="E400" s="45"/>
      <c r="F400" s="45">
        <f t="shared" si="19"/>
        <v>0</v>
      </c>
      <c r="G400" s="56"/>
      <c r="H400" s="56"/>
      <c r="I400" s="56"/>
      <c r="J400" s="56"/>
      <c r="K400" s="56"/>
      <c r="L400" s="56"/>
      <c r="M400" s="56"/>
      <c r="N400" s="56"/>
      <c r="O400" s="56"/>
      <c r="P400" s="56"/>
      <c r="Q400" s="56"/>
      <c r="R400" s="73">
        <v>10</v>
      </c>
      <c r="S400" s="56"/>
      <c r="T400" s="56"/>
      <c r="U400" s="56"/>
      <c r="V400" s="56"/>
      <c r="W400" s="56"/>
      <c r="X400" s="56"/>
      <c r="Y400" s="56"/>
      <c r="Z400" s="56"/>
      <c r="AA400" s="55"/>
      <c r="AB400" s="56"/>
      <c r="AC400" s="56"/>
      <c r="AD400" s="56"/>
      <c r="AE400" s="55"/>
      <c r="AF400" s="56"/>
      <c r="AG400" s="56"/>
      <c r="AH400" s="56"/>
      <c r="AI400" s="56"/>
      <c r="AJ400" s="56"/>
      <c r="AK400" s="56"/>
      <c r="AL400" s="56"/>
      <c r="AM400" s="56"/>
      <c r="AN400" s="55"/>
      <c r="AO400" s="56"/>
      <c r="AP400" s="56"/>
      <c r="AQ400" s="56"/>
      <c r="AR400" s="55"/>
      <c r="AS400" s="56"/>
      <c r="AT400" s="56"/>
      <c r="AU400" s="56"/>
      <c r="AV400" s="56"/>
      <c r="AW400" s="56"/>
      <c r="AX400" s="56"/>
      <c r="AY400" s="56"/>
      <c r="AZ400" s="56"/>
      <c r="BA400" s="55"/>
      <c r="BB400" s="56"/>
      <c r="BC400" s="56"/>
      <c r="BD400" s="56"/>
      <c r="BE400" s="56"/>
      <c r="BF400" s="56"/>
      <c r="BG400" s="56"/>
      <c r="BH400" s="7">
        <f t="shared" si="20"/>
        <v>10</v>
      </c>
      <c r="BI400" s="7">
        <f t="shared" si="21"/>
        <v>-10</v>
      </c>
      <c r="BQ400" s="52"/>
      <c r="BR400" s="52"/>
    </row>
    <row r="401" spans="2:75" hidden="1" x14ac:dyDescent="0.45">
      <c r="B401" s="37"/>
      <c r="C401" s="36"/>
      <c r="D401" s="69" t="s">
        <v>683</v>
      </c>
      <c r="E401" s="45"/>
      <c r="F401" s="45">
        <f t="shared" si="19"/>
        <v>0</v>
      </c>
      <c r="G401" s="56"/>
      <c r="H401" s="56"/>
      <c r="I401" s="56"/>
      <c r="J401" s="56"/>
      <c r="K401" s="56"/>
      <c r="L401" s="56"/>
      <c r="M401" s="56"/>
      <c r="N401" s="56"/>
      <c r="O401" s="56"/>
      <c r="P401" s="56"/>
      <c r="Q401" s="56"/>
      <c r="R401" s="55"/>
      <c r="S401" s="56"/>
      <c r="T401" s="56"/>
      <c r="U401" s="64"/>
      <c r="V401" s="56"/>
      <c r="W401" s="56"/>
      <c r="X401" s="56"/>
      <c r="Y401" s="56"/>
      <c r="Z401" s="56"/>
      <c r="AA401" s="55"/>
      <c r="AB401" s="56"/>
      <c r="AC401" s="56"/>
      <c r="AD401" s="56"/>
      <c r="AE401" s="55"/>
      <c r="AF401" s="56"/>
      <c r="AG401" s="56"/>
      <c r="AH401" s="56"/>
      <c r="AI401" s="56"/>
      <c r="AJ401" s="56"/>
      <c r="AK401" s="56"/>
      <c r="AL401" s="56"/>
      <c r="AM401" s="56"/>
      <c r="AN401" s="55"/>
      <c r="AO401" s="56"/>
      <c r="AP401" s="56"/>
      <c r="AQ401" s="56"/>
      <c r="AR401" s="55"/>
      <c r="AS401" s="56"/>
      <c r="AT401" s="56"/>
      <c r="AU401" s="56"/>
      <c r="AV401" s="56"/>
      <c r="AW401" s="56"/>
      <c r="AX401" s="56"/>
      <c r="AY401" s="56"/>
      <c r="AZ401" s="56"/>
      <c r="BA401" s="55"/>
      <c r="BB401" s="56"/>
      <c r="BC401" s="56"/>
      <c r="BD401" s="56"/>
      <c r="BE401" s="56"/>
      <c r="BF401" s="56"/>
      <c r="BG401" s="56"/>
      <c r="BH401" s="7">
        <f t="shared" si="20"/>
        <v>0</v>
      </c>
      <c r="BI401" s="7">
        <f t="shared" si="21"/>
        <v>0</v>
      </c>
      <c r="BQ401" s="52"/>
      <c r="BR401" s="52"/>
      <c r="BW401" s="53"/>
    </row>
    <row r="402" spans="2:75" hidden="1" x14ac:dyDescent="0.45">
      <c r="B402" s="37"/>
      <c r="C402" s="36"/>
      <c r="D402" s="69" t="s">
        <v>921</v>
      </c>
      <c r="E402" s="45"/>
      <c r="F402" s="45">
        <f t="shared" si="19"/>
        <v>0</v>
      </c>
      <c r="G402" s="56"/>
      <c r="H402" s="56"/>
      <c r="I402" s="56"/>
      <c r="J402" s="56"/>
      <c r="K402" s="56"/>
      <c r="L402" s="56"/>
      <c r="M402" s="56"/>
      <c r="N402" s="56"/>
      <c r="O402" s="56"/>
      <c r="P402" s="56"/>
      <c r="Q402" s="56"/>
      <c r="R402" s="55"/>
      <c r="S402" s="56"/>
      <c r="T402" s="56"/>
      <c r="U402" s="56"/>
      <c r="V402" s="56"/>
      <c r="W402" s="56"/>
      <c r="X402" s="56"/>
      <c r="Y402" s="56"/>
      <c r="Z402" s="56"/>
      <c r="AA402" s="55"/>
      <c r="AB402" s="56"/>
      <c r="AC402" s="56"/>
      <c r="AD402" s="56"/>
      <c r="AE402" s="55"/>
      <c r="AF402" s="56"/>
      <c r="AG402" s="56"/>
      <c r="AH402" s="56"/>
      <c r="AI402" s="56"/>
      <c r="AJ402" s="56"/>
      <c r="AK402" s="56"/>
      <c r="AL402" s="56"/>
      <c r="AM402" s="56"/>
      <c r="AN402" s="55"/>
      <c r="AO402" s="56"/>
      <c r="AP402" s="56"/>
      <c r="AQ402" s="56"/>
      <c r="AR402" s="55"/>
      <c r="AS402" s="56"/>
      <c r="AT402" s="56"/>
      <c r="AU402" s="56"/>
      <c r="AV402" s="56"/>
      <c r="AW402" s="56"/>
      <c r="AX402" s="56"/>
      <c r="AY402" s="56"/>
      <c r="AZ402" s="56"/>
      <c r="BA402" s="55"/>
      <c r="BB402" s="56"/>
      <c r="BC402" s="56"/>
      <c r="BD402" s="56"/>
      <c r="BE402" s="56"/>
      <c r="BF402" s="56"/>
      <c r="BG402" s="56"/>
      <c r="BH402" s="7">
        <f t="shared" si="20"/>
        <v>0</v>
      </c>
      <c r="BI402" s="7">
        <f t="shared" si="21"/>
        <v>0</v>
      </c>
      <c r="BQ402" s="52"/>
      <c r="BR402" s="52"/>
    </row>
    <row r="403" spans="2:75" hidden="1" x14ac:dyDescent="0.45">
      <c r="B403" s="37"/>
      <c r="C403" s="36"/>
      <c r="D403" s="69" t="s">
        <v>583</v>
      </c>
      <c r="E403" s="45"/>
      <c r="F403" s="45">
        <f t="shared" si="19"/>
        <v>0</v>
      </c>
      <c r="G403" s="56"/>
      <c r="H403" s="56"/>
      <c r="I403" s="56"/>
      <c r="J403" s="56"/>
      <c r="K403" s="56"/>
      <c r="L403" s="56"/>
      <c r="M403" s="56"/>
      <c r="N403" s="56"/>
      <c r="O403" s="56"/>
      <c r="P403" s="56"/>
      <c r="Q403" s="56"/>
      <c r="R403" s="55"/>
      <c r="S403" s="56"/>
      <c r="T403" s="56"/>
      <c r="U403" s="56"/>
      <c r="V403" s="56"/>
      <c r="W403" s="56"/>
      <c r="X403" s="56"/>
      <c r="Y403" s="56"/>
      <c r="Z403" s="56"/>
      <c r="AA403" s="55"/>
      <c r="AB403" s="56"/>
      <c r="AC403" s="56"/>
      <c r="AD403" s="56"/>
      <c r="AE403" s="55"/>
      <c r="AF403" s="56"/>
      <c r="AG403" s="56"/>
      <c r="AH403" s="56"/>
      <c r="AI403" s="56"/>
      <c r="AJ403" s="56"/>
      <c r="AK403" s="56"/>
      <c r="AL403" s="56"/>
      <c r="AM403" s="56"/>
      <c r="AN403" s="55"/>
      <c r="AO403" s="56"/>
      <c r="AP403" s="56"/>
      <c r="AQ403" s="56"/>
      <c r="AR403" s="55"/>
      <c r="AS403" s="56"/>
      <c r="AT403" s="56"/>
      <c r="AU403" s="56"/>
      <c r="AV403" s="56"/>
      <c r="AW403" s="56"/>
      <c r="AX403" s="56"/>
      <c r="AY403" s="56"/>
      <c r="AZ403" s="56"/>
      <c r="BA403" s="55"/>
      <c r="BB403" s="56"/>
      <c r="BC403" s="56"/>
      <c r="BD403" s="56"/>
      <c r="BE403" s="56"/>
      <c r="BF403" s="56"/>
      <c r="BG403" s="56"/>
      <c r="BH403" s="7">
        <f t="shared" si="20"/>
        <v>0</v>
      </c>
      <c r="BI403" s="7">
        <f t="shared" si="21"/>
        <v>0</v>
      </c>
      <c r="BQ403" s="52"/>
      <c r="BR403" s="52"/>
    </row>
    <row r="404" spans="2:75" hidden="1" x14ac:dyDescent="0.45">
      <c r="B404" s="37"/>
      <c r="C404" s="36"/>
      <c r="D404" s="69" t="s">
        <v>920</v>
      </c>
      <c r="E404" s="45"/>
      <c r="F404" s="45">
        <f t="shared" si="19"/>
        <v>0</v>
      </c>
      <c r="G404" s="56"/>
      <c r="H404" s="56"/>
      <c r="I404" s="56"/>
      <c r="J404" s="56"/>
      <c r="K404" s="56"/>
      <c r="L404" s="56"/>
      <c r="M404" s="56"/>
      <c r="N404" s="56"/>
      <c r="O404" s="56"/>
      <c r="P404" s="56"/>
      <c r="Q404" s="56"/>
      <c r="R404" s="55"/>
      <c r="S404" s="56"/>
      <c r="T404" s="56"/>
      <c r="U404" s="56"/>
      <c r="V404" s="56"/>
      <c r="W404" s="56"/>
      <c r="X404" s="56"/>
      <c r="Y404" s="56"/>
      <c r="Z404" s="56"/>
      <c r="AA404" s="55"/>
      <c r="AB404" s="56"/>
      <c r="AC404" s="56"/>
      <c r="AD404" s="56"/>
      <c r="AE404" s="55"/>
      <c r="AF404" s="56"/>
      <c r="AG404" s="56"/>
      <c r="AH404" s="56"/>
      <c r="AI404" s="56"/>
      <c r="AJ404" s="56"/>
      <c r="AK404" s="56"/>
      <c r="AL404" s="56"/>
      <c r="AM404" s="56"/>
      <c r="AN404" s="55"/>
      <c r="AO404" s="56"/>
      <c r="AP404" s="56"/>
      <c r="AQ404" s="56"/>
      <c r="AR404" s="55"/>
      <c r="AS404" s="56"/>
      <c r="AT404" s="56"/>
      <c r="AU404" s="56"/>
      <c r="AV404" s="56"/>
      <c r="AW404" s="56"/>
      <c r="AX404" s="56"/>
      <c r="AY404" s="56"/>
      <c r="AZ404" s="56"/>
      <c r="BA404" s="55"/>
      <c r="BB404" s="56"/>
      <c r="BC404" s="56"/>
      <c r="BD404" s="56"/>
      <c r="BE404" s="56"/>
      <c r="BF404" s="56"/>
      <c r="BG404" s="56"/>
      <c r="BH404" s="7">
        <f t="shared" si="20"/>
        <v>0</v>
      </c>
      <c r="BI404" s="7">
        <f t="shared" si="21"/>
        <v>0</v>
      </c>
      <c r="BQ404" s="52"/>
      <c r="BR404" s="52"/>
    </row>
    <row r="405" spans="2:75" hidden="1" x14ac:dyDescent="0.45">
      <c r="B405" s="37"/>
      <c r="C405" s="36"/>
      <c r="D405" s="69" t="s">
        <v>956</v>
      </c>
      <c r="E405" s="45">
        <v>20</v>
      </c>
      <c r="F405" s="45">
        <f t="shared" si="19"/>
        <v>240</v>
      </c>
      <c r="G405" s="56"/>
      <c r="H405" s="56"/>
      <c r="I405" s="56"/>
      <c r="J405" s="56">
        <v>20</v>
      </c>
      <c r="K405" s="56"/>
      <c r="L405" s="56"/>
      <c r="M405" s="56">
        <v>20</v>
      </c>
      <c r="N405" s="56"/>
      <c r="O405" s="56"/>
      <c r="P405" s="56"/>
      <c r="Q405" s="56"/>
      <c r="R405" s="55"/>
      <c r="S405" s="56"/>
      <c r="T405" s="56">
        <v>40</v>
      </c>
      <c r="U405" s="56"/>
      <c r="V405" s="56"/>
      <c r="W405" s="56"/>
      <c r="X405" s="56">
        <v>20</v>
      </c>
      <c r="Y405" s="56"/>
      <c r="Z405" s="56"/>
      <c r="AA405" s="55"/>
      <c r="AB405" s="56"/>
      <c r="AC405" s="56"/>
      <c r="AD405" s="56">
        <v>20</v>
      </c>
      <c r="AE405" s="55"/>
      <c r="AF405" s="56"/>
      <c r="AG405" s="56"/>
      <c r="AH405" s="56"/>
      <c r="AI405" s="56"/>
      <c r="AJ405" s="56"/>
      <c r="AK405" s="56"/>
      <c r="AL405" s="56"/>
      <c r="AM405" s="56"/>
      <c r="AN405" s="55"/>
      <c r="AO405" s="56"/>
      <c r="AP405" s="56"/>
      <c r="AQ405" s="56"/>
      <c r="AR405" s="55"/>
      <c r="AS405" s="56"/>
      <c r="AT405" s="56"/>
      <c r="AU405" s="56"/>
      <c r="AV405" s="56"/>
      <c r="AW405" s="56"/>
      <c r="AX405" s="56"/>
      <c r="AY405" s="56"/>
      <c r="AZ405" s="56"/>
      <c r="BA405" s="55"/>
      <c r="BB405" s="56"/>
      <c r="BC405" s="56"/>
      <c r="BD405" s="56"/>
      <c r="BE405" s="56"/>
      <c r="BF405" s="56"/>
      <c r="BG405" s="56"/>
      <c r="BH405" s="45">
        <f t="shared" si="20"/>
        <v>120</v>
      </c>
      <c r="BI405" s="7">
        <f t="shared" si="21"/>
        <v>120</v>
      </c>
      <c r="BQ405" s="52"/>
      <c r="BR405" s="52"/>
      <c r="BW405" s="53"/>
    </row>
    <row r="406" spans="2:75" hidden="1" x14ac:dyDescent="0.45">
      <c r="B406" s="37"/>
      <c r="C406" s="36"/>
      <c r="D406" s="69" t="s">
        <v>598</v>
      </c>
      <c r="E406" s="45"/>
      <c r="F406" s="45">
        <f t="shared" si="19"/>
        <v>0</v>
      </c>
      <c r="G406" s="56"/>
      <c r="H406" s="56"/>
      <c r="I406" s="56"/>
      <c r="J406" s="56"/>
      <c r="K406" s="56"/>
      <c r="L406" s="56"/>
      <c r="M406" s="56"/>
      <c r="N406" s="56"/>
      <c r="O406" s="56"/>
      <c r="P406" s="56"/>
      <c r="Q406" s="56"/>
      <c r="R406" s="55"/>
      <c r="S406" s="56"/>
      <c r="T406" s="56"/>
      <c r="U406" s="56"/>
      <c r="V406" s="56"/>
      <c r="W406" s="56"/>
      <c r="X406" s="56"/>
      <c r="Y406" s="56"/>
      <c r="Z406" s="56"/>
      <c r="AA406" s="55"/>
      <c r="AB406" s="56"/>
      <c r="AC406" s="56"/>
      <c r="AD406" s="56"/>
      <c r="AE406" s="55"/>
      <c r="AF406" s="56"/>
      <c r="AG406" s="56"/>
      <c r="AH406" s="56"/>
      <c r="AI406" s="56"/>
      <c r="AJ406" s="56"/>
      <c r="AK406" s="56"/>
      <c r="AL406" s="56"/>
      <c r="AM406" s="56"/>
      <c r="AN406" s="55"/>
      <c r="AO406" s="56"/>
      <c r="AP406" s="56"/>
      <c r="AQ406" s="56"/>
      <c r="AR406" s="55"/>
      <c r="AS406" s="56"/>
      <c r="AT406" s="56"/>
      <c r="AU406" s="56"/>
      <c r="AV406" s="56"/>
      <c r="AW406" s="56"/>
      <c r="AX406" s="56"/>
      <c r="AY406" s="56"/>
      <c r="AZ406" s="56"/>
      <c r="BA406" s="55"/>
      <c r="BB406" s="56"/>
      <c r="BC406" s="56"/>
      <c r="BD406" s="56"/>
      <c r="BE406" s="56"/>
      <c r="BF406" s="56"/>
      <c r="BG406" s="56"/>
      <c r="BH406" s="45">
        <f t="shared" si="20"/>
        <v>0</v>
      </c>
      <c r="BI406" s="7">
        <f t="shared" si="21"/>
        <v>0</v>
      </c>
      <c r="BQ406" s="52"/>
      <c r="BR406" s="52"/>
    </row>
    <row r="407" spans="2:75" hidden="1" x14ac:dyDescent="0.45">
      <c r="B407" s="37"/>
      <c r="C407" s="36"/>
      <c r="D407" s="69" t="s">
        <v>949</v>
      </c>
      <c r="E407" s="45"/>
      <c r="F407" s="45">
        <f t="shared" si="19"/>
        <v>0</v>
      </c>
      <c r="G407" s="56">
        <v>100</v>
      </c>
      <c r="H407" s="56"/>
      <c r="I407" s="56"/>
      <c r="J407" s="56"/>
      <c r="K407" s="56"/>
      <c r="L407" s="56"/>
      <c r="M407" s="56"/>
      <c r="N407" s="56"/>
      <c r="O407" s="56"/>
      <c r="P407" s="56"/>
      <c r="Q407" s="56"/>
      <c r="R407" s="55"/>
      <c r="S407" s="56"/>
      <c r="T407" s="56"/>
      <c r="U407" s="56"/>
      <c r="V407" s="56"/>
      <c r="W407" s="56"/>
      <c r="X407" s="56"/>
      <c r="Y407" s="56"/>
      <c r="Z407" s="56"/>
      <c r="AA407" s="55"/>
      <c r="AB407" s="56"/>
      <c r="AC407" s="56"/>
      <c r="AD407" s="56"/>
      <c r="AE407" s="55"/>
      <c r="AF407" s="56"/>
      <c r="AG407" s="56"/>
      <c r="AH407" s="56"/>
      <c r="AI407" s="56"/>
      <c r="AJ407" s="56"/>
      <c r="AK407" s="56"/>
      <c r="AL407" s="56"/>
      <c r="AM407" s="56"/>
      <c r="AN407" s="55"/>
      <c r="AO407" s="56"/>
      <c r="AP407" s="56"/>
      <c r="AQ407" s="56"/>
      <c r="AR407" s="55"/>
      <c r="AS407" s="56"/>
      <c r="AT407" s="56"/>
      <c r="AU407" s="56"/>
      <c r="AV407" s="56"/>
      <c r="AW407" s="56"/>
      <c r="AX407" s="56"/>
      <c r="AY407" s="56"/>
      <c r="AZ407" s="56"/>
      <c r="BA407" s="55"/>
      <c r="BB407" s="56"/>
      <c r="BC407" s="56"/>
      <c r="BD407" s="56"/>
      <c r="BE407" s="56"/>
      <c r="BF407" s="56"/>
      <c r="BG407" s="56"/>
      <c r="BH407" s="45">
        <f t="shared" si="20"/>
        <v>100</v>
      </c>
      <c r="BI407" s="7">
        <f t="shared" si="21"/>
        <v>-100</v>
      </c>
      <c r="BQ407" s="52"/>
      <c r="BR407" s="52"/>
    </row>
    <row r="408" spans="2:75" hidden="1" x14ac:dyDescent="0.45">
      <c r="B408" s="37"/>
      <c r="C408" s="36"/>
      <c r="D408" s="69" t="s">
        <v>671</v>
      </c>
      <c r="E408" s="45">
        <v>30</v>
      </c>
      <c r="F408" s="45">
        <f t="shared" si="19"/>
        <v>360</v>
      </c>
      <c r="G408" s="56">
        <v>30</v>
      </c>
      <c r="H408" s="56"/>
      <c r="I408" s="56"/>
      <c r="J408" s="56"/>
      <c r="K408" s="56"/>
      <c r="L408" s="56"/>
      <c r="M408" s="56">
        <v>30</v>
      </c>
      <c r="N408" s="56"/>
      <c r="O408" s="56"/>
      <c r="P408" s="56"/>
      <c r="Q408" s="56"/>
      <c r="R408" s="55"/>
      <c r="S408" s="56"/>
      <c r="T408" s="56"/>
      <c r="U408" s="56">
        <v>60</v>
      </c>
      <c r="V408" s="56"/>
      <c r="W408" s="56"/>
      <c r="X408" s="56"/>
      <c r="Y408" s="56"/>
      <c r="Z408" s="56">
        <v>30</v>
      </c>
      <c r="AA408" s="55"/>
      <c r="AB408" s="56"/>
      <c r="AC408" s="56"/>
      <c r="AD408" s="56"/>
      <c r="AE408" s="55">
        <v>30</v>
      </c>
      <c r="AF408" s="56"/>
      <c r="AG408" s="56">
        <v>30</v>
      </c>
      <c r="AH408" s="56"/>
      <c r="AI408" s="56"/>
      <c r="AJ408" s="56"/>
      <c r="AK408" s="56"/>
      <c r="AL408" s="56"/>
      <c r="AM408" s="56"/>
      <c r="AN408" s="55"/>
      <c r="AO408" s="56"/>
      <c r="AP408" s="56"/>
      <c r="AQ408" s="56"/>
      <c r="AR408" s="55"/>
      <c r="AS408" s="56"/>
      <c r="AT408" s="56"/>
      <c r="AU408" s="56"/>
      <c r="AV408" s="56"/>
      <c r="AW408" s="56"/>
      <c r="AX408" s="56"/>
      <c r="AY408" s="56"/>
      <c r="AZ408" s="56"/>
      <c r="BA408" s="55"/>
      <c r="BB408" s="56"/>
      <c r="BC408" s="56"/>
      <c r="BD408" s="56"/>
      <c r="BE408" s="56"/>
      <c r="BF408" s="56"/>
      <c r="BG408" s="56"/>
      <c r="BH408" s="45">
        <f>SUM(G408:BG408)</f>
        <v>210</v>
      </c>
      <c r="BI408" s="7">
        <f t="shared" si="21"/>
        <v>150</v>
      </c>
      <c r="BL408" s="74"/>
      <c r="BM408" s="2"/>
      <c r="BQ408" s="52"/>
      <c r="BR408" s="52"/>
    </row>
    <row r="409" spans="2:75" hidden="1" x14ac:dyDescent="0.45">
      <c r="B409" s="37"/>
      <c r="C409" s="36"/>
      <c r="D409" s="69" t="s">
        <v>948</v>
      </c>
      <c r="E409" s="45"/>
      <c r="F409" s="45">
        <f t="shared" si="19"/>
        <v>0</v>
      </c>
      <c r="G409" s="56"/>
      <c r="H409" s="56"/>
      <c r="I409" s="56"/>
      <c r="J409" s="56"/>
      <c r="K409" s="56"/>
      <c r="L409" s="56"/>
      <c r="M409" s="56"/>
      <c r="N409" s="56"/>
      <c r="O409" s="56"/>
      <c r="P409" s="56"/>
      <c r="Q409" s="56"/>
      <c r="R409" s="55"/>
      <c r="S409" s="56"/>
      <c r="T409" s="56"/>
      <c r="U409" s="56"/>
      <c r="V409" s="56"/>
      <c r="W409" s="56"/>
      <c r="X409" s="56"/>
      <c r="Y409" s="56"/>
      <c r="Z409" s="56"/>
      <c r="AA409" s="55"/>
      <c r="AB409" s="56"/>
      <c r="AC409" s="56"/>
      <c r="AD409" s="56"/>
      <c r="AE409" s="55"/>
      <c r="AF409" s="56"/>
      <c r="AG409" s="56"/>
      <c r="AH409" s="56"/>
      <c r="AI409" s="56"/>
      <c r="AJ409" s="56"/>
      <c r="AK409" s="56"/>
      <c r="AL409" s="56"/>
      <c r="AM409" s="56"/>
      <c r="AN409" s="55"/>
      <c r="AO409" s="56"/>
      <c r="AP409" s="56"/>
      <c r="AQ409" s="56"/>
      <c r="AR409" s="55"/>
      <c r="AS409" s="56"/>
      <c r="AT409" s="56"/>
      <c r="AU409" s="56"/>
      <c r="AV409" s="56"/>
      <c r="AW409" s="56"/>
      <c r="AX409" s="56"/>
      <c r="AY409" s="56"/>
      <c r="AZ409" s="56"/>
      <c r="BA409" s="55"/>
      <c r="BB409" s="56"/>
      <c r="BC409" s="56"/>
      <c r="BD409" s="56"/>
      <c r="BE409" s="56"/>
      <c r="BF409" s="56"/>
      <c r="BG409" s="56"/>
      <c r="BH409" s="45">
        <f t="shared" si="20"/>
        <v>0</v>
      </c>
      <c r="BI409" s="7">
        <f t="shared" si="21"/>
        <v>0</v>
      </c>
      <c r="BQ409" s="52"/>
      <c r="BR409" s="52"/>
    </row>
    <row r="410" spans="2:75" hidden="1" x14ac:dyDescent="0.45">
      <c r="B410" s="37"/>
      <c r="C410" s="36"/>
      <c r="D410" s="68" t="s">
        <v>581</v>
      </c>
      <c r="E410" s="7"/>
      <c r="F410" s="7">
        <f t="shared" si="19"/>
        <v>0</v>
      </c>
      <c r="G410" s="55"/>
      <c r="H410" s="56"/>
      <c r="I410" s="56"/>
      <c r="J410" s="56"/>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7">
        <f t="shared" si="20"/>
        <v>0</v>
      </c>
      <c r="BI410" s="7">
        <f t="shared" si="21"/>
        <v>0</v>
      </c>
      <c r="BQ410" s="52"/>
      <c r="BR410" s="52"/>
    </row>
    <row r="411" spans="2:75" ht="16.5" customHeight="1" x14ac:dyDescent="0.45">
      <c r="B411" s="38"/>
      <c r="C411" s="4" t="s">
        <v>507</v>
      </c>
      <c r="D411" s="68" t="s">
        <v>582</v>
      </c>
      <c r="E411" s="7">
        <f t="shared" ref="E411:BF411" si="22">SUM(E5:E410)</f>
        <v>5765</v>
      </c>
      <c r="F411" s="7">
        <f t="shared" si="22"/>
        <v>68820</v>
      </c>
      <c r="G411" s="7">
        <f t="shared" si="22"/>
        <v>540</v>
      </c>
      <c r="H411" s="7">
        <f t="shared" si="22"/>
        <v>210</v>
      </c>
      <c r="I411" s="7">
        <f>SUM(I5:I410)</f>
        <v>1100</v>
      </c>
      <c r="J411" s="7">
        <f t="shared" si="22"/>
        <v>2770</v>
      </c>
      <c r="K411" s="7">
        <f t="shared" si="22"/>
        <v>1510</v>
      </c>
      <c r="L411" s="7">
        <f t="shared" si="22"/>
        <v>1460</v>
      </c>
      <c r="M411" s="7">
        <f t="shared" si="22"/>
        <v>1060</v>
      </c>
      <c r="N411" s="7">
        <f t="shared" si="22"/>
        <v>850</v>
      </c>
      <c r="O411" s="7">
        <f t="shared" si="22"/>
        <v>1300</v>
      </c>
      <c r="P411" s="7">
        <f t="shared" si="22"/>
        <v>1150</v>
      </c>
      <c r="Q411" s="7">
        <f t="shared" si="22"/>
        <v>460</v>
      </c>
      <c r="R411" s="7">
        <f t="shared" si="22"/>
        <v>480</v>
      </c>
      <c r="S411" s="7">
        <f t="shared" si="22"/>
        <v>1700</v>
      </c>
      <c r="T411" s="7">
        <f t="shared" si="22"/>
        <v>1600</v>
      </c>
      <c r="U411" s="7">
        <f t="shared" si="22"/>
        <v>1140</v>
      </c>
      <c r="V411" s="7">
        <f t="shared" si="22"/>
        <v>1050</v>
      </c>
      <c r="W411" s="7">
        <f t="shared" si="22"/>
        <v>2110</v>
      </c>
      <c r="X411" s="7">
        <f t="shared" si="22"/>
        <v>1770</v>
      </c>
      <c r="Y411" s="7">
        <f t="shared" si="22"/>
        <v>1350</v>
      </c>
      <c r="Z411" s="7">
        <f>SUM(Z5:Z410)</f>
        <v>975</v>
      </c>
      <c r="AA411" s="7">
        <f>SUM(AA5:AA410)</f>
        <v>1886</v>
      </c>
      <c r="AB411" s="7">
        <f t="shared" si="22"/>
        <v>1620</v>
      </c>
      <c r="AC411" s="7">
        <f t="shared" si="22"/>
        <v>1335</v>
      </c>
      <c r="AD411" s="7">
        <f t="shared" si="22"/>
        <v>810</v>
      </c>
      <c r="AE411" s="7">
        <f t="shared" si="22"/>
        <v>690</v>
      </c>
      <c r="AF411" s="7">
        <f t="shared" si="22"/>
        <v>2110</v>
      </c>
      <c r="AG411" s="7">
        <f t="shared" si="22"/>
        <v>1440</v>
      </c>
      <c r="AH411" s="7">
        <f t="shared" si="22"/>
        <v>815</v>
      </c>
      <c r="AI411" s="7">
        <f t="shared" si="22"/>
        <v>820</v>
      </c>
      <c r="AJ411" s="7">
        <f t="shared" si="22"/>
        <v>1830</v>
      </c>
      <c r="AK411" s="7">
        <f t="shared" si="22"/>
        <v>1580</v>
      </c>
      <c r="AL411" s="7">
        <f t="shared" si="22"/>
        <v>940</v>
      </c>
      <c r="AM411" s="7">
        <f t="shared" si="22"/>
        <v>700</v>
      </c>
      <c r="AN411" s="89">
        <f t="shared" si="22"/>
        <v>110</v>
      </c>
      <c r="AO411" s="7">
        <f t="shared" si="22"/>
        <v>0</v>
      </c>
      <c r="AP411" s="7">
        <f t="shared" si="22"/>
        <v>0</v>
      </c>
      <c r="AQ411" s="7">
        <f t="shared" si="22"/>
        <v>0</v>
      </c>
      <c r="AR411" s="7">
        <f t="shared" si="22"/>
        <v>0</v>
      </c>
      <c r="AS411" s="7">
        <f t="shared" si="22"/>
        <v>0</v>
      </c>
      <c r="AT411" s="7">
        <f t="shared" si="22"/>
        <v>0</v>
      </c>
      <c r="AU411" s="7">
        <f t="shared" si="22"/>
        <v>0</v>
      </c>
      <c r="AV411" s="7">
        <f t="shared" si="22"/>
        <v>0</v>
      </c>
      <c r="AW411" s="7">
        <f t="shared" si="22"/>
        <v>0</v>
      </c>
      <c r="AX411" s="7">
        <f t="shared" si="22"/>
        <v>0</v>
      </c>
      <c r="AY411" s="7">
        <f t="shared" si="22"/>
        <v>0</v>
      </c>
      <c r="AZ411" s="7">
        <f t="shared" si="22"/>
        <v>0</v>
      </c>
      <c r="BA411" s="7"/>
      <c r="BB411" s="7">
        <f t="shared" si="22"/>
        <v>0</v>
      </c>
      <c r="BC411" s="7">
        <f t="shared" si="22"/>
        <v>0</v>
      </c>
      <c r="BD411" s="7">
        <f t="shared" si="22"/>
        <v>0</v>
      </c>
      <c r="BE411" s="7">
        <f t="shared" si="22"/>
        <v>0</v>
      </c>
      <c r="BF411" s="7">
        <f t="shared" si="22"/>
        <v>0</v>
      </c>
      <c r="BG411" s="7">
        <f t="shared" ref="BG411:BI411" si="23">SUM(BG5:BG410)</f>
        <v>0</v>
      </c>
      <c r="BH411" s="7">
        <f t="shared" si="23"/>
        <v>41271</v>
      </c>
      <c r="BI411" s="7">
        <f t="shared" si="23"/>
        <v>27549</v>
      </c>
      <c r="BJ411" s="65"/>
      <c r="BK411" s="46"/>
      <c r="BS411" s="52"/>
      <c r="BT411" s="52"/>
      <c r="BU411" s="52"/>
      <c r="BW411" s="54"/>
    </row>
    <row r="412" spans="2:75" hidden="1" x14ac:dyDescent="0.45">
      <c r="D412" s="70"/>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BT412" s="53"/>
    </row>
    <row r="413" spans="2:75" x14ac:dyDescent="0.45">
      <c r="D413" s="68" t="s">
        <v>1052</v>
      </c>
      <c r="G413" s="21"/>
      <c r="H413" s="21"/>
      <c r="I413" s="21"/>
      <c r="J413" s="21"/>
      <c r="K413" s="21"/>
      <c r="L413" s="21"/>
      <c r="M413" s="21"/>
      <c r="N413" s="21"/>
      <c r="O413" s="21"/>
      <c r="P413" s="21"/>
      <c r="Q413" s="21"/>
      <c r="R413" s="21"/>
      <c r="S413" s="21"/>
      <c r="T413" s="21"/>
      <c r="U413" s="72">
        <v>210</v>
      </c>
      <c r="V413" s="68">
        <v>370</v>
      </c>
      <c r="W413" s="21">
        <v>400</v>
      </c>
      <c r="X413" s="21">
        <v>430</v>
      </c>
      <c r="Y413" s="21">
        <v>10</v>
      </c>
      <c r="Z413" s="21">
        <v>40</v>
      </c>
      <c r="AA413" s="21">
        <v>146</v>
      </c>
      <c r="AB413" s="21">
        <v>270</v>
      </c>
      <c r="AC413" s="21">
        <v>80</v>
      </c>
      <c r="AD413" s="21">
        <v>70</v>
      </c>
      <c r="AE413" s="21">
        <v>20</v>
      </c>
      <c r="AF413" s="21">
        <v>290</v>
      </c>
      <c r="AG413" s="21">
        <v>220</v>
      </c>
      <c r="AH413" s="21">
        <v>20</v>
      </c>
      <c r="AI413" s="21">
        <v>20</v>
      </c>
      <c r="AJ413" s="21">
        <v>210</v>
      </c>
      <c r="AK413" s="21">
        <v>320</v>
      </c>
      <c r="AL413" s="21">
        <v>10</v>
      </c>
      <c r="AM413" s="21">
        <v>20</v>
      </c>
      <c r="AN413" s="21">
        <v>110</v>
      </c>
      <c r="AO413" s="21"/>
      <c r="AP413" s="21"/>
      <c r="AQ413" s="21"/>
      <c r="AR413" s="21"/>
      <c r="AS413" s="21"/>
      <c r="AT413" s="21"/>
      <c r="AU413" s="21"/>
      <c r="AV413" s="21"/>
      <c r="AW413" s="21"/>
      <c r="AX413" s="21"/>
      <c r="AY413" s="21"/>
      <c r="AZ413" s="21"/>
      <c r="BA413" s="21"/>
      <c r="BB413" s="21"/>
      <c r="BC413" s="21"/>
      <c r="BD413" s="21"/>
      <c r="BE413" s="21"/>
      <c r="BF413" s="21"/>
      <c r="BG413" s="21"/>
      <c r="BH413" s="21"/>
    </row>
    <row r="414" spans="2:75" x14ac:dyDescent="0.45">
      <c r="D414" s="68" t="s">
        <v>1053</v>
      </c>
      <c r="G414" s="7">
        <f>G411-G413</f>
        <v>540</v>
      </c>
      <c r="H414" s="7">
        <f t="shared" ref="H414:BK414" si="24">H411-H413</f>
        <v>210</v>
      </c>
      <c r="I414" s="7">
        <f t="shared" si="24"/>
        <v>1100</v>
      </c>
      <c r="J414" s="7">
        <f t="shared" si="24"/>
        <v>2770</v>
      </c>
      <c r="K414" s="7">
        <f t="shared" si="24"/>
        <v>1510</v>
      </c>
      <c r="L414" s="7">
        <f t="shared" si="24"/>
        <v>1460</v>
      </c>
      <c r="M414" s="7">
        <f t="shared" si="24"/>
        <v>1060</v>
      </c>
      <c r="N414" s="7">
        <f t="shared" si="24"/>
        <v>850</v>
      </c>
      <c r="O414" s="7">
        <f t="shared" si="24"/>
        <v>1300</v>
      </c>
      <c r="P414" s="7">
        <f t="shared" si="24"/>
        <v>1150</v>
      </c>
      <c r="Q414" s="7">
        <f t="shared" si="24"/>
        <v>460</v>
      </c>
      <c r="R414" s="7">
        <f t="shared" si="24"/>
        <v>480</v>
      </c>
      <c r="S414" s="7">
        <f t="shared" si="24"/>
        <v>1700</v>
      </c>
      <c r="T414" s="7">
        <f t="shared" si="24"/>
        <v>1600</v>
      </c>
      <c r="U414" s="7">
        <f t="shared" si="24"/>
        <v>930</v>
      </c>
      <c r="V414" s="7">
        <f t="shared" si="24"/>
        <v>680</v>
      </c>
      <c r="W414" s="7">
        <f t="shared" si="24"/>
        <v>1710</v>
      </c>
      <c r="X414" s="7">
        <f t="shared" si="24"/>
        <v>1340</v>
      </c>
      <c r="Y414" s="7">
        <f t="shared" si="24"/>
        <v>1340</v>
      </c>
      <c r="Z414" s="7">
        <f t="shared" si="24"/>
        <v>935</v>
      </c>
      <c r="AA414" s="7">
        <f t="shared" si="24"/>
        <v>1740</v>
      </c>
      <c r="AB414" s="7">
        <f t="shared" si="24"/>
        <v>1350</v>
      </c>
      <c r="AC414" s="7">
        <f t="shared" si="24"/>
        <v>1255</v>
      </c>
      <c r="AD414" s="7">
        <f t="shared" si="24"/>
        <v>740</v>
      </c>
      <c r="AE414" s="7">
        <f t="shared" si="24"/>
        <v>670</v>
      </c>
      <c r="AF414" s="7">
        <f t="shared" si="24"/>
        <v>1820</v>
      </c>
      <c r="AG414" s="7">
        <f t="shared" si="24"/>
        <v>1220</v>
      </c>
      <c r="AH414" s="7">
        <f t="shared" si="24"/>
        <v>795</v>
      </c>
      <c r="AI414" s="7">
        <f t="shared" si="24"/>
        <v>800</v>
      </c>
      <c r="AJ414" s="7">
        <f t="shared" si="24"/>
        <v>1620</v>
      </c>
      <c r="AK414" s="7">
        <f t="shared" si="24"/>
        <v>1260</v>
      </c>
      <c r="AL414" s="7">
        <f t="shared" si="24"/>
        <v>930</v>
      </c>
      <c r="AM414" s="7">
        <f t="shared" si="24"/>
        <v>680</v>
      </c>
      <c r="AN414" s="7">
        <f t="shared" si="24"/>
        <v>0</v>
      </c>
      <c r="AO414" s="7">
        <f t="shared" si="24"/>
        <v>0</v>
      </c>
      <c r="AP414" s="7">
        <f t="shared" si="24"/>
        <v>0</v>
      </c>
      <c r="AQ414" s="7">
        <f t="shared" si="24"/>
        <v>0</v>
      </c>
      <c r="AR414" s="7">
        <f t="shared" si="24"/>
        <v>0</v>
      </c>
      <c r="AS414" s="7">
        <f t="shared" si="24"/>
        <v>0</v>
      </c>
      <c r="AT414" s="7">
        <f t="shared" si="24"/>
        <v>0</v>
      </c>
      <c r="AU414" s="7">
        <f t="shared" si="24"/>
        <v>0</v>
      </c>
      <c r="AV414" s="7">
        <f t="shared" si="24"/>
        <v>0</v>
      </c>
      <c r="AW414" s="7">
        <f t="shared" si="24"/>
        <v>0</v>
      </c>
      <c r="AX414" s="7">
        <f t="shared" si="24"/>
        <v>0</v>
      </c>
      <c r="AY414" s="7">
        <f t="shared" si="24"/>
        <v>0</v>
      </c>
      <c r="AZ414" s="7">
        <f t="shared" si="24"/>
        <v>0</v>
      </c>
      <c r="BA414" s="7">
        <f t="shared" si="24"/>
        <v>0</v>
      </c>
      <c r="BB414" s="7">
        <f t="shared" si="24"/>
        <v>0</v>
      </c>
      <c r="BC414" s="7">
        <f t="shared" si="24"/>
        <v>0</v>
      </c>
      <c r="BD414" s="7">
        <f t="shared" si="24"/>
        <v>0</v>
      </c>
      <c r="BE414" s="7">
        <f t="shared" si="24"/>
        <v>0</v>
      </c>
      <c r="BF414" s="7">
        <f t="shared" si="24"/>
        <v>0</v>
      </c>
      <c r="BG414" s="7">
        <f t="shared" si="24"/>
        <v>0</v>
      </c>
      <c r="BH414" s="7">
        <f t="shared" si="24"/>
        <v>41271</v>
      </c>
      <c r="BI414" s="7">
        <f t="shared" si="24"/>
        <v>27549</v>
      </c>
      <c r="BJ414" s="7">
        <f t="shared" si="24"/>
        <v>0</v>
      </c>
      <c r="BK414" s="7">
        <f t="shared" si="24"/>
        <v>0</v>
      </c>
    </row>
  </sheetData>
  <autoFilter ref="A1:BJ412">
    <filterColumn colId="39">
      <customFilters>
        <customFilter operator="notEqual" val=" "/>
      </customFilters>
    </filterColumn>
  </autoFilter>
  <sortState ref="D5:BF410">
    <sortCondition descending="1" ref="E5:E410"/>
  </sortState>
  <mergeCells count="19">
    <mergeCell ref="B3:B4"/>
    <mergeCell ref="AX3:BB3"/>
    <mergeCell ref="BC3:BG3"/>
    <mergeCell ref="C3:C4"/>
    <mergeCell ref="D3:D4"/>
    <mergeCell ref="BH3:BH4"/>
    <mergeCell ref="BI3:BI4"/>
    <mergeCell ref="E3:E4"/>
    <mergeCell ref="F3:F4"/>
    <mergeCell ref="AC3:AF3"/>
    <mergeCell ref="AG3:AJ3"/>
    <mergeCell ref="AK3:AO3"/>
    <mergeCell ref="AP3:AS3"/>
    <mergeCell ref="AT3:AW3"/>
    <mergeCell ref="G3:J3"/>
    <mergeCell ref="K3:N3"/>
    <mergeCell ref="O3:S3"/>
    <mergeCell ref="T3:W3"/>
    <mergeCell ref="X3:AB3"/>
  </mergeCells>
  <phoneticPr fontId="1" type="noConversion"/>
  <conditionalFormatting sqref="BH5:BH410 AC19">
    <cfRule type="cellIs" dxfId="3" priority="1" operator="greaterThan">
      <formula>0</formula>
    </cfRule>
    <cfRule type="cellIs" dxfId="2" priority="2" operator="greaterThan">
      <formula>0</formula>
    </cfRule>
  </conditionalFormatting>
  <pageMargins left="0.11811023622047245" right="0.70866141732283472" top="0" bottom="0"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13"/>
  <sheetViews>
    <sheetView showGridLines="0" zoomScale="80" zoomScaleNormal="80" workbookViewId="0">
      <pane xSplit="6" ySplit="4" topLeftCell="T5" activePane="bottomRight" state="frozen"/>
      <selection pane="topRight" activeCell="H1" sqref="H1"/>
      <selection pane="bottomLeft" activeCell="A5" sqref="A5"/>
      <selection pane="bottomRight" activeCell="AF6" sqref="AF6"/>
    </sheetView>
  </sheetViews>
  <sheetFormatPr defaultRowHeight="17" x14ac:dyDescent="0.45"/>
  <cols>
    <col min="1" max="1" width="2.25" customWidth="1"/>
    <col min="2" max="2" width="4.25" customWidth="1"/>
    <col min="3" max="3" width="12.5" customWidth="1"/>
    <col min="4" max="4" width="22.33203125" style="1" customWidth="1"/>
    <col min="5" max="5" width="16" customWidth="1"/>
    <col min="6" max="6" width="14.5" customWidth="1"/>
    <col min="7" max="25" width="8" customWidth="1"/>
    <col min="26" max="26" width="9.5" customWidth="1"/>
    <col min="27" max="57" width="8" customWidth="1"/>
    <col min="58" max="59" width="9.58203125" customWidth="1"/>
    <col min="60" max="60" width="11.58203125" customWidth="1"/>
    <col min="61" max="61" width="11.58203125" hidden="1" customWidth="1"/>
    <col min="62" max="66" width="9" customWidth="1"/>
    <col min="67" max="74" width="9" style="51" customWidth="1"/>
    <col min="75" max="75" width="9.33203125" style="51" customWidth="1"/>
    <col min="76" max="79" width="9" style="51" customWidth="1"/>
  </cols>
  <sheetData>
    <row r="1" spans="1:70" ht="25.5" x14ac:dyDescent="0.45">
      <c r="A1" s="42" t="s">
        <v>970</v>
      </c>
      <c r="B1" s="42"/>
    </row>
    <row r="2" spans="1:70" x14ac:dyDescent="0.45">
      <c r="BI2" s="43" t="s">
        <v>536</v>
      </c>
    </row>
    <row r="3" spans="1:70" ht="33" customHeight="1" x14ac:dyDescent="0.45">
      <c r="B3" s="75" t="s">
        <v>602</v>
      </c>
      <c r="C3" s="75" t="s">
        <v>665</v>
      </c>
      <c r="D3" s="75" t="s">
        <v>0</v>
      </c>
      <c r="E3" s="77" t="s">
        <v>969</v>
      </c>
      <c r="F3" s="77" t="s">
        <v>535</v>
      </c>
      <c r="G3" s="79" t="s">
        <v>521</v>
      </c>
      <c r="H3" s="81"/>
      <c r="I3" s="81"/>
      <c r="J3" s="81"/>
      <c r="K3" s="79" t="s">
        <v>522</v>
      </c>
      <c r="L3" s="80"/>
      <c r="M3" s="80"/>
      <c r="N3" s="82"/>
      <c r="O3" s="79" t="s">
        <v>523</v>
      </c>
      <c r="P3" s="80"/>
      <c r="Q3" s="80"/>
      <c r="R3" s="81"/>
      <c r="S3" s="82"/>
      <c r="T3" s="79" t="s">
        <v>524</v>
      </c>
      <c r="U3" s="80"/>
      <c r="V3" s="80"/>
      <c r="W3" s="82"/>
      <c r="X3" s="79" t="s">
        <v>525</v>
      </c>
      <c r="Y3" s="80"/>
      <c r="Z3" s="80"/>
      <c r="AA3" s="81"/>
      <c r="AB3" s="82"/>
      <c r="AC3" s="79" t="s">
        <v>526</v>
      </c>
      <c r="AD3" s="80"/>
      <c r="AE3" s="81"/>
      <c r="AF3" s="82"/>
      <c r="AG3" s="79" t="s">
        <v>527</v>
      </c>
      <c r="AH3" s="80"/>
      <c r="AI3" s="80"/>
      <c r="AJ3" s="82"/>
      <c r="AK3" s="79" t="s">
        <v>528</v>
      </c>
      <c r="AL3" s="80"/>
      <c r="AM3" s="80"/>
      <c r="AN3" s="81"/>
      <c r="AO3" s="82"/>
      <c r="AP3" s="83" t="s">
        <v>529</v>
      </c>
      <c r="AQ3" s="84"/>
      <c r="AR3" s="85"/>
      <c r="AS3" s="86"/>
      <c r="AT3" s="83" t="s">
        <v>530</v>
      </c>
      <c r="AU3" s="84"/>
      <c r="AV3" s="84"/>
      <c r="AW3" s="86"/>
      <c r="AX3" s="83" t="s">
        <v>531</v>
      </c>
      <c r="AY3" s="84"/>
      <c r="AZ3" s="84"/>
      <c r="BA3" s="85"/>
      <c r="BB3" s="86"/>
      <c r="BC3" s="83" t="s">
        <v>532</v>
      </c>
      <c r="BD3" s="84"/>
      <c r="BE3" s="84"/>
      <c r="BF3" s="85"/>
      <c r="BG3" s="86"/>
      <c r="BH3" s="75" t="s">
        <v>533</v>
      </c>
      <c r="BI3" s="75" t="s">
        <v>534</v>
      </c>
    </row>
    <row r="4" spans="1:70" x14ac:dyDescent="0.45">
      <c r="B4" s="76"/>
      <c r="C4" s="76"/>
      <c r="D4" s="76"/>
      <c r="E4" s="78"/>
      <c r="F4" s="78"/>
      <c r="G4" s="39" t="s">
        <v>971</v>
      </c>
      <c r="H4" s="39" t="s">
        <v>972</v>
      </c>
      <c r="I4" s="39" t="s">
        <v>973</v>
      </c>
      <c r="J4" s="39" t="s">
        <v>974</v>
      </c>
      <c r="K4" s="39" t="s">
        <v>975</v>
      </c>
      <c r="L4" s="39" t="s">
        <v>976</v>
      </c>
      <c r="M4" s="39" t="s">
        <v>977</v>
      </c>
      <c r="N4" s="39" t="s">
        <v>978</v>
      </c>
      <c r="O4" s="39" t="s">
        <v>979</v>
      </c>
      <c r="P4" s="39" t="s">
        <v>980</v>
      </c>
      <c r="Q4" s="39" t="s">
        <v>981</v>
      </c>
      <c r="R4" s="39" t="s">
        <v>982</v>
      </c>
      <c r="S4" s="39" t="s">
        <v>983</v>
      </c>
      <c r="T4" s="40" t="s">
        <v>984</v>
      </c>
      <c r="U4" s="40" t="s">
        <v>985</v>
      </c>
      <c r="V4" s="39" t="s">
        <v>986</v>
      </c>
      <c r="W4" s="39" t="s">
        <v>987</v>
      </c>
      <c r="X4" s="39" t="s">
        <v>988</v>
      </c>
      <c r="Y4" s="39" t="s">
        <v>989</v>
      </c>
      <c r="Z4" s="39" t="s">
        <v>990</v>
      </c>
      <c r="AA4" s="39" t="s">
        <v>991</v>
      </c>
      <c r="AB4" s="39" t="s">
        <v>992</v>
      </c>
      <c r="AC4" s="39" t="s">
        <v>993</v>
      </c>
      <c r="AD4" s="39" t="s">
        <v>994</v>
      </c>
      <c r="AE4" s="39" t="s">
        <v>995</v>
      </c>
      <c r="AF4" s="39" t="s">
        <v>996</v>
      </c>
      <c r="AG4" s="39" t="s">
        <v>997</v>
      </c>
      <c r="AH4" s="39" t="s">
        <v>998</v>
      </c>
      <c r="AI4" s="39" t="s">
        <v>999</v>
      </c>
      <c r="AJ4" s="39" t="s">
        <v>1000</v>
      </c>
      <c r="AK4" s="39" t="s">
        <v>1001</v>
      </c>
      <c r="AL4" s="39" t="s">
        <v>1002</v>
      </c>
      <c r="AM4" s="39" t="s">
        <v>1003</v>
      </c>
      <c r="AN4" s="39" t="s">
        <v>1004</v>
      </c>
      <c r="AO4" s="40" t="s">
        <v>1005</v>
      </c>
      <c r="AP4" s="40" t="s">
        <v>1006</v>
      </c>
      <c r="AQ4" s="40" t="s">
        <v>1007</v>
      </c>
      <c r="AR4" s="40" t="s">
        <v>1008</v>
      </c>
      <c r="AS4" s="40" t="s">
        <v>1009</v>
      </c>
      <c r="AT4" s="40" t="s">
        <v>1010</v>
      </c>
      <c r="AU4" s="40" t="s">
        <v>1011</v>
      </c>
      <c r="AV4" s="40" t="s">
        <v>1012</v>
      </c>
      <c r="AW4" s="40" t="s">
        <v>1013</v>
      </c>
      <c r="AX4" s="40" t="s">
        <v>1014</v>
      </c>
      <c r="AY4" s="40" t="s">
        <v>1015</v>
      </c>
      <c r="AZ4" s="40" t="s">
        <v>1016</v>
      </c>
      <c r="BA4" s="40" t="s">
        <v>1017</v>
      </c>
      <c r="BB4" s="40" t="s">
        <v>1018</v>
      </c>
      <c r="BC4" s="40" t="s">
        <v>1019</v>
      </c>
      <c r="BD4" s="40" t="s">
        <v>1020</v>
      </c>
      <c r="BE4" s="40" t="s">
        <v>1021</v>
      </c>
      <c r="BF4" s="66" t="s">
        <v>945</v>
      </c>
      <c r="BG4" s="66" t="s">
        <v>1022</v>
      </c>
      <c r="BH4" s="76"/>
      <c r="BI4" s="76"/>
    </row>
    <row r="5" spans="1:70" x14ac:dyDescent="0.45">
      <c r="B5" s="50">
        <v>1</v>
      </c>
      <c r="C5" s="36">
        <v>17</v>
      </c>
      <c r="D5" s="4" t="s">
        <v>172</v>
      </c>
      <c r="E5" s="7"/>
      <c r="F5" s="7"/>
      <c r="G5" s="55"/>
      <c r="H5" s="56"/>
      <c r="I5" s="56"/>
      <c r="J5" s="55">
        <v>100</v>
      </c>
      <c r="K5" s="55"/>
      <c r="L5" s="55"/>
      <c r="M5" s="55"/>
      <c r="N5" s="55"/>
      <c r="O5" s="55">
        <v>100</v>
      </c>
      <c r="P5" s="55"/>
      <c r="Q5" s="55"/>
      <c r="R5" s="55"/>
      <c r="S5" s="55">
        <v>100</v>
      </c>
      <c r="T5" s="55"/>
      <c r="U5" s="55"/>
      <c r="V5" s="55"/>
      <c r="W5" s="55">
        <v>100</v>
      </c>
      <c r="X5" s="55"/>
      <c r="Y5" s="55"/>
      <c r="Z5" s="55"/>
      <c r="AA5" s="55">
        <v>100</v>
      </c>
      <c r="AB5" s="55"/>
      <c r="AC5" s="55"/>
      <c r="AD5" s="55"/>
      <c r="AE5" s="55"/>
      <c r="AF5" s="55">
        <v>100</v>
      </c>
      <c r="AG5" s="55"/>
      <c r="AH5" s="55"/>
      <c r="AI5" s="56"/>
      <c r="AJ5" s="55"/>
      <c r="AK5" s="55"/>
      <c r="AL5" s="55"/>
      <c r="AM5" s="55"/>
      <c r="AN5" s="55"/>
      <c r="AO5" s="55"/>
      <c r="AP5" s="55"/>
      <c r="AQ5" s="55"/>
      <c r="AR5" s="55"/>
      <c r="AS5" s="55"/>
      <c r="AT5" s="55"/>
      <c r="AU5" s="55"/>
      <c r="AV5" s="56"/>
      <c r="AW5" s="55"/>
      <c r="AX5" s="55"/>
      <c r="AY5" s="55"/>
      <c r="AZ5" s="55"/>
      <c r="BA5" s="55"/>
      <c r="BB5" s="55"/>
      <c r="BC5" s="55"/>
      <c r="BD5" s="55"/>
      <c r="BE5" s="55"/>
      <c r="BF5" s="55"/>
      <c r="BG5" s="55"/>
      <c r="BH5" s="7">
        <f t="shared" ref="BH5:BH68" si="0">SUM(G5:BF5)</f>
        <v>600</v>
      </c>
      <c r="BI5" s="7">
        <f t="shared" ref="BI5:BI68" si="1">F5-BH5</f>
        <v>-600</v>
      </c>
    </row>
    <row r="6" spans="1:70" x14ac:dyDescent="0.45">
      <c r="B6" s="37">
        <v>2</v>
      </c>
      <c r="C6" s="36">
        <v>37</v>
      </c>
      <c r="D6" s="4" t="s">
        <v>596</v>
      </c>
      <c r="E6" s="7"/>
      <c r="F6" s="7"/>
      <c r="G6" s="55"/>
      <c r="H6" s="56"/>
      <c r="I6" s="56"/>
      <c r="J6" s="55"/>
      <c r="K6" s="55"/>
      <c r="L6" s="55"/>
      <c r="M6" s="55"/>
      <c r="N6" s="55"/>
      <c r="O6" s="55"/>
      <c r="P6" s="55"/>
      <c r="Q6" s="55"/>
      <c r="R6" s="55"/>
      <c r="S6" s="55"/>
      <c r="T6" s="55"/>
      <c r="U6" s="55"/>
      <c r="V6" s="55"/>
      <c r="W6" s="55"/>
      <c r="X6" s="55"/>
      <c r="Y6" s="55"/>
      <c r="Z6" s="55"/>
      <c r="AA6" s="55"/>
      <c r="AB6" s="55"/>
      <c r="AC6" s="55"/>
      <c r="AD6" s="55"/>
      <c r="AE6" s="55"/>
      <c r="AF6" s="55"/>
      <c r="AG6" s="55"/>
      <c r="AH6" s="55"/>
      <c r="AI6" s="56"/>
      <c r="AJ6" s="55"/>
      <c r="AK6" s="55"/>
      <c r="AL6" s="55"/>
      <c r="AM6" s="55"/>
      <c r="AN6" s="55"/>
      <c r="AO6" s="55"/>
      <c r="AP6" s="55"/>
      <c r="AQ6" s="55"/>
      <c r="AR6" s="55"/>
      <c r="AS6" s="55"/>
      <c r="AT6" s="55"/>
      <c r="AU6" s="55"/>
      <c r="AV6" s="56"/>
      <c r="AW6" s="55"/>
      <c r="AX6" s="55"/>
      <c r="AY6" s="55"/>
      <c r="AZ6" s="55"/>
      <c r="BA6" s="55"/>
      <c r="BB6" s="55"/>
      <c r="BC6" s="55"/>
      <c r="BD6" s="55"/>
      <c r="BE6" s="55"/>
      <c r="BF6" s="55"/>
      <c r="BG6" s="55"/>
      <c r="BH6" s="7">
        <f t="shared" si="0"/>
        <v>0</v>
      </c>
      <c r="BI6" s="7">
        <f t="shared" si="1"/>
        <v>0</v>
      </c>
      <c r="BQ6" s="52"/>
      <c r="BR6" s="52"/>
    </row>
    <row r="7" spans="1:70" x14ac:dyDescent="0.45">
      <c r="B7" s="37">
        <v>3</v>
      </c>
      <c r="C7" s="36">
        <v>10</v>
      </c>
      <c r="D7" s="4" t="s">
        <v>655</v>
      </c>
      <c r="E7" s="7"/>
      <c r="F7" s="7"/>
      <c r="G7" s="55"/>
      <c r="H7" s="56"/>
      <c r="I7" s="56"/>
      <c r="J7" s="55"/>
      <c r="K7" s="55"/>
      <c r="L7" s="55"/>
      <c r="M7" s="55"/>
      <c r="N7" s="55"/>
      <c r="O7" s="55"/>
      <c r="P7" s="55"/>
      <c r="Q7" s="55"/>
      <c r="R7" s="55"/>
      <c r="S7" s="55"/>
      <c r="T7" s="55"/>
      <c r="U7" s="55"/>
      <c r="V7" s="55"/>
      <c r="W7" s="55"/>
      <c r="X7" s="55"/>
      <c r="Y7" s="55"/>
      <c r="Z7" s="55"/>
      <c r="AA7" s="55"/>
      <c r="AB7" s="55"/>
      <c r="AC7" s="55"/>
      <c r="AD7" s="55"/>
      <c r="AE7" s="55"/>
      <c r="AF7" s="55"/>
      <c r="AG7" s="55"/>
      <c r="AH7" s="55"/>
      <c r="AI7" s="56"/>
      <c r="AJ7" s="55"/>
      <c r="AK7" s="55"/>
      <c r="AL7" s="55"/>
      <c r="AM7" s="55"/>
      <c r="AN7" s="55"/>
      <c r="AO7" s="55"/>
      <c r="AP7" s="55"/>
      <c r="AQ7" s="55"/>
      <c r="AR7" s="55"/>
      <c r="AS7" s="55"/>
      <c r="AT7" s="55"/>
      <c r="AU7" s="55"/>
      <c r="AV7" s="56"/>
      <c r="AW7" s="55"/>
      <c r="AX7" s="55"/>
      <c r="AY7" s="55"/>
      <c r="AZ7" s="55"/>
      <c r="BA7" s="55"/>
      <c r="BB7" s="55"/>
      <c r="BC7" s="55"/>
      <c r="BD7" s="55"/>
      <c r="BE7" s="55"/>
      <c r="BF7" s="55"/>
      <c r="BG7" s="55"/>
      <c r="BH7" s="7">
        <f t="shared" si="0"/>
        <v>0</v>
      </c>
      <c r="BI7" s="7">
        <f t="shared" si="1"/>
        <v>0</v>
      </c>
      <c r="BQ7" s="52"/>
      <c r="BR7" s="52"/>
    </row>
    <row r="8" spans="1:70" x14ac:dyDescent="0.45">
      <c r="B8" s="37">
        <v>4</v>
      </c>
      <c r="C8" s="36">
        <v>21</v>
      </c>
      <c r="D8" s="4" t="s">
        <v>656</v>
      </c>
      <c r="E8" s="7"/>
      <c r="F8" s="7"/>
      <c r="G8" s="55"/>
      <c r="H8" s="56"/>
      <c r="I8" s="56"/>
      <c r="J8" s="55"/>
      <c r="K8" s="55"/>
      <c r="L8" s="55"/>
      <c r="M8" s="55"/>
      <c r="N8" s="55"/>
      <c r="O8" s="55"/>
      <c r="P8" s="55"/>
      <c r="Q8" s="55"/>
      <c r="R8" s="55"/>
      <c r="S8" s="55"/>
      <c r="T8" s="55"/>
      <c r="U8" s="55"/>
      <c r="V8" s="55"/>
      <c r="W8" s="55"/>
      <c r="X8" s="55"/>
      <c r="Y8" s="55"/>
      <c r="Z8" s="55"/>
      <c r="AA8" s="55"/>
      <c r="AB8" s="55"/>
      <c r="AC8" s="55"/>
      <c r="AD8" s="55"/>
      <c r="AE8" s="55"/>
      <c r="AF8" s="55"/>
      <c r="AG8" s="55"/>
      <c r="AH8" s="55"/>
      <c r="AI8" s="56"/>
      <c r="AJ8" s="55"/>
      <c r="AK8" s="55"/>
      <c r="AL8" s="55"/>
      <c r="AM8" s="55"/>
      <c r="AN8" s="55"/>
      <c r="AO8" s="55"/>
      <c r="AP8" s="55"/>
      <c r="AQ8" s="55"/>
      <c r="AR8" s="55"/>
      <c r="AS8" s="55"/>
      <c r="AT8" s="55"/>
      <c r="AU8" s="55"/>
      <c r="AV8" s="56"/>
      <c r="AW8" s="55"/>
      <c r="AX8" s="55"/>
      <c r="AY8" s="55"/>
      <c r="AZ8" s="55"/>
      <c r="BA8" s="55"/>
      <c r="BB8" s="55"/>
      <c r="BC8" s="55"/>
      <c r="BD8" s="55"/>
      <c r="BE8" s="55"/>
      <c r="BF8" s="55"/>
      <c r="BG8" s="55"/>
      <c r="BH8" s="7">
        <f t="shared" si="0"/>
        <v>0</v>
      </c>
      <c r="BI8" s="7">
        <f t="shared" si="1"/>
        <v>0</v>
      </c>
      <c r="BQ8" s="52"/>
      <c r="BR8" s="52"/>
    </row>
    <row r="9" spans="1:70" x14ac:dyDescent="0.45">
      <c r="B9" s="37">
        <v>5</v>
      </c>
      <c r="C9" s="36">
        <v>29</v>
      </c>
      <c r="D9" s="4" t="s">
        <v>351</v>
      </c>
      <c r="E9" s="7"/>
      <c r="F9" s="7"/>
      <c r="G9" s="55"/>
      <c r="H9" s="56"/>
      <c r="I9" s="56"/>
      <c r="J9" s="55"/>
      <c r="K9" s="55"/>
      <c r="L9" s="55"/>
      <c r="M9" s="55"/>
      <c r="N9" s="55"/>
      <c r="O9" s="55"/>
      <c r="P9" s="55"/>
      <c r="Q9" s="55"/>
      <c r="R9" s="55"/>
      <c r="S9" s="55"/>
      <c r="T9" s="55"/>
      <c r="U9" s="55"/>
      <c r="V9" s="55"/>
      <c r="W9" s="55"/>
      <c r="X9" s="55"/>
      <c r="Y9" s="55"/>
      <c r="Z9" s="55"/>
      <c r="AA9" s="55"/>
      <c r="AB9" s="55"/>
      <c r="AC9" s="55"/>
      <c r="AD9" s="55"/>
      <c r="AE9" s="55"/>
      <c r="AF9" s="55"/>
      <c r="AG9" s="55"/>
      <c r="AH9" s="55"/>
      <c r="AI9" s="56"/>
      <c r="AJ9" s="55"/>
      <c r="AK9" s="55"/>
      <c r="AL9" s="55"/>
      <c r="AM9" s="55"/>
      <c r="AN9" s="55"/>
      <c r="AO9" s="55"/>
      <c r="AP9" s="55"/>
      <c r="AQ9" s="55"/>
      <c r="AR9" s="55"/>
      <c r="AS9" s="55"/>
      <c r="AT9" s="55"/>
      <c r="AU9" s="55"/>
      <c r="AV9" s="56"/>
      <c r="AW9" s="55"/>
      <c r="AX9" s="55"/>
      <c r="AY9" s="55"/>
      <c r="AZ9" s="55"/>
      <c r="BA9" s="55"/>
      <c r="BB9" s="55"/>
      <c r="BC9" s="55"/>
      <c r="BD9" s="55"/>
      <c r="BE9" s="55"/>
      <c r="BF9" s="55"/>
      <c r="BG9" s="55"/>
      <c r="BH9" s="7">
        <f t="shared" si="0"/>
        <v>0</v>
      </c>
      <c r="BI9" s="7">
        <f t="shared" si="1"/>
        <v>0</v>
      </c>
      <c r="BQ9" s="52"/>
      <c r="BR9" s="52"/>
    </row>
    <row r="10" spans="1:70" x14ac:dyDescent="0.45">
      <c r="B10" s="37">
        <v>6</v>
      </c>
      <c r="C10" s="36">
        <v>29</v>
      </c>
      <c r="D10" s="4" t="s">
        <v>61</v>
      </c>
      <c r="E10" s="7"/>
      <c r="F10" s="7"/>
      <c r="G10" s="55"/>
      <c r="H10" s="56"/>
      <c r="I10" s="56"/>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c r="AJ10" s="55"/>
      <c r="AK10" s="55"/>
      <c r="AL10" s="55"/>
      <c r="AM10" s="55"/>
      <c r="AN10" s="55"/>
      <c r="AO10" s="55"/>
      <c r="AP10" s="55"/>
      <c r="AQ10" s="55"/>
      <c r="AR10" s="55"/>
      <c r="AS10" s="55"/>
      <c r="AT10" s="55"/>
      <c r="AU10" s="55"/>
      <c r="AV10" s="56"/>
      <c r="AW10" s="55"/>
      <c r="AX10" s="55"/>
      <c r="AY10" s="55"/>
      <c r="AZ10" s="55"/>
      <c r="BA10" s="55"/>
      <c r="BB10" s="55"/>
      <c r="BC10" s="55"/>
      <c r="BD10" s="55"/>
      <c r="BE10" s="55"/>
      <c r="BF10" s="55"/>
      <c r="BG10" s="55"/>
      <c r="BH10" s="7">
        <f t="shared" si="0"/>
        <v>0</v>
      </c>
      <c r="BI10" s="7">
        <f t="shared" si="1"/>
        <v>0</v>
      </c>
      <c r="BQ10" s="52"/>
      <c r="BR10" s="52"/>
    </row>
    <row r="11" spans="1:70" x14ac:dyDescent="0.45">
      <c r="B11" s="37">
        <v>7</v>
      </c>
      <c r="C11" s="36">
        <v>16</v>
      </c>
      <c r="D11" s="4" t="s">
        <v>657</v>
      </c>
      <c r="E11" s="7"/>
      <c r="F11" s="7"/>
      <c r="G11" s="55"/>
      <c r="H11" s="56"/>
      <c r="I11" s="56"/>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c r="AJ11" s="55"/>
      <c r="AK11" s="55"/>
      <c r="AL11" s="55"/>
      <c r="AM11" s="55"/>
      <c r="AN11" s="55"/>
      <c r="AO11" s="55"/>
      <c r="AP11" s="55"/>
      <c r="AQ11" s="55"/>
      <c r="AR11" s="55"/>
      <c r="AS11" s="55"/>
      <c r="AT11" s="55"/>
      <c r="AU11" s="55"/>
      <c r="AV11" s="56"/>
      <c r="AW11" s="55"/>
      <c r="AX11" s="55"/>
      <c r="AY11" s="55"/>
      <c r="AZ11" s="55"/>
      <c r="BA11" s="55"/>
      <c r="BB11" s="55"/>
      <c r="BC11" s="55"/>
      <c r="BD11" s="55"/>
      <c r="BE11" s="55"/>
      <c r="BF11" s="55"/>
      <c r="BG11" s="55"/>
      <c r="BH11" s="7">
        <f t="shared" si="0"/>
        <v>0</v>
      </c>
      <c r="BI11" s="7">
        <f t="shared" si="1"/>
        <v>0</v>
      </c>
      <c r="BQ11" s="52"/>
      <c r="BR11" s="52"/>
    </row>
    <row r="12" spans="1:70" x14ac:dyDescent="0.45">
      <c r="B12" s="37">
        <v>8</v>
      </c>
      <c r="C12" s="36">
        <v>37</v>
      </c>
      <c r="D12" s="4" t="s">
        <v>658</v>
      </c>
      <c r="E12" s="7"/>
      <c r="F12" s="7"/>
      <c r="G12" s="55"/>
      <c r="H12" s="56"/>
      <c r="I12" s="56"/>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55"/>
      <c r="AK12" s="55"/>
      <c r="AL12" s="55"/>
      <c r="AM12" s="55"/>
      <c r="AN12" s="55"/>
      <c r="AO12" s="55"/>
      <c r="AP12" s="55"/>
      <c r="AQ12" s="55"/>
      <c r="AR12" s="55"/>
      <c r="AS12" s="55"/>
      <c r="AT12" s="55"/>
      <c r="AU12" s="55"/>
      <c r="AV12" s="56"/>
      <c r="AW12" s="55"/>
      <c r="AX12" s="55"/>
      <c r="AY12" s="55"/>
      <c r="AZ12" s="55"/>
      <c r="BA12" s="55"/>
      <c r="BB12" s="55"/>
      <c r="BC12" s="55"/>
      <c r="BD12" s="55"/>
      <c r="BE12" s="55"/>
      <c r="BF12" s="55"/>
      <c r="BG12" s="55"/>
      <c r="BH12" s="7">
        <f t="shared" si="0"/>
        <v>0</v>
      </c>
      <c r="BI12" s="7">
        <f t="shared" si="1"/>
        <v>0</v>
      </c>
      <c r="BQ12" s="52"/>
      <c r="BR12" s="52"/>
    </row>
    <row r="13" spans="1:70" x14ac:dyDescent="0.45">
      <c r="B13" s="37">
        <v>9</v>
      </c>
      <c r="C13" s="36">
        <v>13</v>
      </c>
      <c r="D13" s="4" t="s">
        <v>659</v>
      </c>
      <c r="E13" s="7"/>
      <c r="F13" s="7"/>
      <c r="G13" s="55"/>
      <c r="H13" s="56"/>
      <c r="I13" s="56"/>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c r="AJ13" s="55"/>
      <c r="AK13" s="55"/>
      <c r="AL13" s="55"/>
      <c r="AM13" s="55"/>
      <c r="AN13" s="55"/>
      <c r="AO13" s="55"/>
      <c r="AP13" s="55"/>
      <c r="AQ13" s="55"/>
      <c r="AR13" s="55"/>
      <c r="AS13" s="55"/>
      <c r="AT13" s="55"/>
      <c r="AU13" s="55"/>
      <c r="AV13" s="56"/>
      <c r="AW13" s="55"/>
      <c r="AX13" s="55"/>
      <c r="AY13" s="55"/>
      <c r="AZ13" s="55"/>
      <c r="BA13" s="55"/>
      <c r="BB13" s="55"/>
      <c r="BC13" s="55"/>
      <c r="BD13" s="55"/>
      <c r="BE13" s="55"/>
      <c r="BF13" s="55"/>
      <c r="BG13" s="55"/>
      <c r="BH13" s="7">
        <f t="shared" si="0"/>
        <v>0</v>
      </c>
      <c r="BI13" s="7">
        <f t="shared" si="1"/>
        <v>0</v>
      </c>
      <c r="BQ13" s="52"/>
      <c r="BR13" s="52"/>
    </row>
    <row r="14" spans="1:70" x14ac:dyDescent="0.45">
      <c r="B14" s="37">
        <v>10</v>
      </c>
      <c r="C14" s="36">
        <v>14</v>
      </c>
      <c r="D14" s="4" t="s">
        <v>552</v>
      </c>
      <c r="E14" s="7"/>
      <c r="F14" s="7"/>
      <c r="G14" s="55"/>
      <c r="H14" s="56"/>
      <c r="I14" s="56"/>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55"/>
      <c r="AK14" s="55"/>
      <c r="AL14" s="55"/>
      <c r="AM14" s="55"/>
      <c r="AN14" s="55"/>
      <c r="AO14" s="55"/>
      <c r="AP14" s="55"/>
      <c r="AQ14" s="55"/>
      <c r="AR14" s="55"/>
      <c r="AS14" s="55"/>
      <c r="AT14" s="55"/>
      <c r="AU14" s="55"/>
      <c r="AV14" s="56"/>
      <c r="AW14" s="55"/>
      <c r="AX14" s="55"/>
      <c r="AY14" s="55"/>
      <c r="AZ14" s="55"/>
      <c r="BA14" s="55"/>
      <c r="BB14" s="55"/>
      <c r="BC14" s="55"/>
      <c r="BD14" s="55"/>
      <c r="BE14" s="55"/>
      <c r="BF14" s="55"/>
      <c r="BG14" s="55"/>
      <c r="BH14" s="7">
        <f t="shared" si="0"/>
        <v>0</v>
      </c>
      <c r="BI14" s="7">
        <f t="shared" si="1"/>
        <v>0</v>
      </c>
      <c r="BQ14" s="52"/>
      <c r="BR14" s="52"/>
    </row>
    <row r="15" spans="1:70" x14ac:dyDescent="0.45">
      <c r="B15" s="37">
        <v>11</v>
      </c>
      <c r="C15" s="36">
        <v>6</v>
      </c>
      <c r="D15" s="4" t="s">
        <v>277</v>
      </c>
      <c r="E15" s="7"/>
      <c r="F15" s="7"/>
      <c r="G15" s="55"/>
      <c r="H15" s="56"/>
      <c r="I15" s="56"/>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6"/>
      <c r="AJ15" s="55"/>
      <c r="AK15" s="55"/>
      <c r="AL15" s="55"/>
      <c r="AM15" s="55"/>
      <c r="AN15" s="55"/>
      <c r="AO15" s="55"/>
      <c r="AP15" s="55"/>
      <c r="AQ15" s="55"/>
      <c r="AR15" s="55"/>
      <c r="AS15" s="55"/>
      <c r="AT15" s="55"/>
      <c r="AU15" s="55"/>
      <c r="AV15" s="56"/>
      <c r="AW15" s="55"/>
      <c r="AX15" s="55"/>
      <c r="AY15" s="55"/>
      <c r="AZ15" s="55"/>
      <c r="BA15" s="55"/>
      <c r="BB15" s="55"/>
      <c r="BC15" s="55"/>
      <c r="BD15" s="55"/>
      <c r="BE15" s="55"/>
      <c r="BF15" s="55"/>
      <c r="BG15" s="55"/>
      <c r="BH15" s="7">
        <f t="shared" si="0"/>
        <v>0</v>
      </c>
      <c r="BI15" s="7">
        <f t="shared" si="1"/>
        <v>0</v>
      </c>
      <c r="BQ15" s="52"/>
      <c r="BR15" s="52"/>
    </row>
    <row r="16" spans="1:70" x14ac:dyDescent="0.45">
      <c r="B16" s="37">
        <v>12</v>
      </c>
      <c r="C16" s="36">
        <v>4</v>
      </c>
      <c r="D16" s="4" t="s">
        <v>126</v>
      </c>
      <c r="E16" s="7"/>
      <c r="F16" s="7"/>
      <c r="G16" s="55"/>
      <c r="H16" s="56"/>
      <c r="I16" s="56"/>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6"/>
      <c r="AJ16" s="55"/>
      <c r="AK16" s="55"/>
      <c r="AL16" s="55"/>
      <c r="AM16" s="55"/>
      <c r="AN16" s="55"/>
      <c r="AO16" s="55"/>
      <c r="AP16" s="55"/>
      <c r="AQ16" s="55"/>
      <c r="AR16" s="55"/>
      <c r="AS16" s="55"/>
      <c r="AT16" s="55"/>
      <c r="AU16" s="55"/>
      <c r="AV16" s="56"/>
      <c r="AW16" s="55"/>
      <c r="AX16" s="55"/>
      <c r="AY16" s="55"/>
      <c r="AZ16" s="55"/>
      <c r="BA16" s="55"/>
      <c r="BB16" s="55"/>
      <c r="BC16" s="55"/>
      <c r="BD16" s="55"/>
      <c r="BE16" s="55"/>
      <c r="BF16" s="55"/>
      <c r="BG16" s="55"/>
      <c r="BH16" s="7">
        <f t="shared" si="0"/>
        <v>0</v>
      </c>
      <c r="BI16" s="7">
        <f t="shared" si="1"/>
        <v>0</v>
      </c>
      <c r="BQ16" s="52"/>
      <c r="BR16" s="52"/>
    </row>
    <row r="17" spans="2:70" x14ac:dyDescent="0.45">
      <c r="B17" s="37">
        <v>13</v>
      </c>
      <c r="C17" s="36">
        <v>28</v>
      </c>
      <c r="D17" s="4" t="s">
        <v>70</v>
      </c>
      <c r="E17" s="7"/>
      <c r="F17" s="7"/>
      <c r="G17" s="55"/>
      <c r="H17" s="56"/>
      <c r="I17" s="56"/>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6"/>
      <c r="AJ17" s="55"/>
      <c r="AK17" s="55"/>
      <c r="AL17" s="55"/>
      <c r="AM17" s="55"/>
      <c r="AN17" s="55"/>
      <c r="AO17" s="55"/>
      <c r="AP17" s="55"/>
      <c r="AQ17" s="55"/>
      <c r="AR17" s="55"/>
      <c r="AS17" s="55"/>
      <c r="AT17" s="55"/>
      <c r="AU17" s="55"/>
      <c r="AV17" s="56"/>
      <c r="AW17" s="55"/>
      <c r="AX17" s="55"/>
      <c r="AY17" s="55"/>
      <c r="AZ17" s="55"/>
      <c r="BA17" s="55"/>
      <c r="BB17" s="55"/>
      <c r="BC17" s="55"/>
      <c r="BD17" s="55"/>
      <c r="BE17" s="55"/>
      <c r="BF17" s="55"/>
      <c r="BG17" s="55"/>
      <c r="BH17" s="7">
        <f t="shared" si="0"/>
        <v>0</v>
      </c>
      <c r="BI17" s="7">
        <f t="shared" si="1"/>
        <v>0</v>
      </c>
      <c r="BQ17" s="52"/>
      <c r="BR17" s="52"/>
    </row>
    <row r="18" spans="2:70" x14ac:dyDescent="0.45">
      <c r="B18" s="37">
        <v>14</v>
      </c>
      <c r="C18" s="36">
        <v>8</v>
      </c>
      <c r="D18" s="4" t="s">
        <v>550</v>
      </c>
      <c r="E18" s="7"/>
      <c r="F18" s="7"/>
      <c r="G18" s="55"/>
      <c r="H18" s="56"/>
      <c r="I18" s="56"/>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55"/>
      <c r="AK18" s="55"/>
      <c r="AL18" s="55"/>
      <c r="AM18" s="55"/>
      <c r="AN18" s="55"/>
      <c r="AO18" s="55"/>
      <c r="AP18" s="55"/>
      <c r="AQ18" s="55"/>
      <c r="AR18" s="55"/>
      <c r="AS18" s="55"/>
      <c r="AT18" s="55"/>
      <c r="AU18" s="55"/>
      <c r="AV18" s="56"/>
      <c r="AW18" s="55"/>
      <c r="AX18" s="55"/>
      <c r="AY18" s="55"/>
      <c r="AZ18" s="55"/>
      <c r="BA18" s="55"/>
      <c r="BB18" s="55"/>
      <c r="BC18" s="55"/>
      <c r="BD18" s="55"/>
      <c r="BE18" s="55"/>
      <c r="BF18" s="55"/>
      <c r="BG18" s="55"/>
      <c r="BH18" s="7">
        <f t="shared" si="0"/>
        <v>0</v>
      </c>
      <c r="BI18" s="7">
        <f t="shared" si="1"/>
        <v>0</v>
      </c>
      <c r="BQ18" s="52"/>
      <c r="BR18" s="52"/>
    </row>
    <row r="19" spans="2:70" x14ac:dyDescent="0.45">
      <c r="B19" s="37">
        <v>15</v>
      </c>
      <c r="C19" s="36">
        <v>21</v>
      </c>
      <c r="D19" s="4" t="s">
        <v>159</v>
      </c>
      <c r="E19" s="7"/>
      <c r="F19" s="7"/>
      <c r="G19" s="55"/>
      <c r="H19" s="56"/>
      <c r="I19" s="56"/>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6"/>
      <c r="AJ19" s="55"/>
      <c r="AK19" s="55"/>
      <c r="AL19" s="55"/>
      <c r="AM19" s="55"/>
      <c r="AN19" s="55"/>
      <c r="AO19" s="55"/>
      <c r="AP19" s="55"/>
      <c r="AQ19" s="55"/>
      <c r="AR19" s="55"/>
      <c r="AS19" s="55"/>
      <c r="AT19" s="55"/>
      <c r="AU19" s="55"/>
      <c r="AV19" s="56"/>
      <c r="AW19" s="55"/>
      <c r="AX19" s="55"/>
      <c r="AY19" s="55"/>
      <c r="AZ19" s="55"/>
      <c r="BA19" s="55"/>
      <c r="BB19" s="55"/>
      <c r="BC19" s="55"/>
      <c r="BD19" s="55"/>
      <c r="BE19" s="55"/>
      <c r="BF19" s="55"/>
      <c r="BG19" s="55"/>
      <c r="BH19" s="7">
        <f t="shared" si="0"/>
        <v>0</v>
      </c>
      <c r="BI19" s="7">
        <f t="shared" si="1"/>
        <v>0</v>
      </c>
      <c r="BQ19" s="52"/>
      <c r="BR19" s="52"/>
    </row>
    <row r="20" spans="2:70" x14ac:dyDescent="0.45">
      <c r="B20" s="37">
        <v>16</v>
      </c>
      <c r="C20" s="36">
        <v>4</v>
      </c>
      <c r="D20" s="4" t="s">
        <v>660</v>
      </c>
      <c r="E20" s="7"/>
      <c r="F20" s="7"/>
      <c r="G20" s="55"/>
      <c r="H20" s="56"/>
      <c r="I20" s="56"/>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6"/>
      <c r="AJ20" s="55"/>
      <c r="AK20" s="55"/>
      <c r="AL20" s="55"/>
      <c r="AM20" s="55"/>
      <c r="AN20" s="55"/>
      <c r="AO20" s="55"/>
      <c r="AP20" s="55"/>
      <c r="AQ20" s="55"/>
      <c r="AR20" s="55"/>
      <c r="AS20" s="55"/>
      <c r="AT20" s="55"/>
      <c r="AU20" s="55"/>
      <c r="AV20" s="56"/>
      <c r="AW20" s="55"/>
      <c r="AX20" s="55"/>
      <c r="AY20" s="55"/>
      <c r="AZ20" s="55"/>
      <c r="BA20" s="55"/>
      <c r="BB20" s="55"/>
      <c r="BC20" s="55"/>
      <c r="BD20" s="55"/>
      <c r="BE20" s="55"/>
      <c r="BF20" s="55"/>
      <c r="BG20" s="55"/>
      <c r="BH20" s="7">
        <f t="shared" si="0"/>
        <v>0</v>
      </c>
      <c r="BI20" s="7">
        <f t="shared" si="1"/>
        <v>0</v>
      </c>
      <c r="BQ20" s="52"/>
      <c r="BR20" s="52"/>
    </row>
    <row r="21" spans="2:70" x14ac:dyDescent="0.45">
      <c r="B21" s="37">
        <v>17</v>
      </c>
      <c r="C21" s="36">
        <v>30</v>
      </c>
      <c r="D21" s="4" t="s">
        <v>29</v>
      </c>
      <c r="E21" s="7"/>
      <c r="F21" s="7"/>
      <c r="G21" s="55"/>
      <c r="H21" s="56"/>
      <c r="I21" s="56"/>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55"/>
      <c r="AK21" s="55"/>
      <c r="AL21" s="55"/>
      <c r="AM21" s="55"/>
      <c r="AN21" s="55"/>
      <c r="AO21" s="55"/>
      <c r="AP21" s="55"/>
      <c r="AQ21" s="55"/>
      <c r="AR21" s="55"/>
      <c r="AS21" s="55"/>
      <c r="AT21" s="55"/>
      <c r="AU21" s="55"/>
      <c r="AV21" s="56"/>
      <c r="AW21" s="55"/>
      <c r="AX21" s="55"/>
      <c r="AY21" s="55"/>
      <c r="AZ21" s="55"/>
      <c r="BA21" s="55"/>
      <c r="BB21" s="55"/>
      <c r="BC21" s="55"/>
      <c r="BD21" s="55"/>
      <c r="BE21" s="55"/>
      <c r="BF21" s="55"/>
      <c r="BG21" s="55"/>
      <c r="BH21" s="7">
        <f t="shared" si="0"/>
        <v>0</v>
      </c>
      <c r="BI21" s="7">
        <f t="shared" si="1"/>
        <v>0</v>
      </c>
      <c r="BQ21" s="52"/>
      <c r="BR21" s="52"/>
    </row>
    <row r="22" spans="2:70" x14ac:dyDescent="0.45">
      <c r="B22" s="37">
        <v>18</v>
      </c>
      <c r="C22" s="36"/>
      <c r="D22" s="4" t="s">
        <v>137</v>
      </c>
      <c r="E22" s="7"/>
      <c r="F22" s="7"/>
      <c r="G22" s="55"/>
      <c r="H22" s="56"/>
      <c r="I22" s="56"/>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6"/>
      <c r="AJ22" s="55"/>
      <c r="AK22" s="55"/>
      <c r="AL22" s="55"/>
      <c r="AM22" s="55"/>
      <c r="AN22" s="55"/>
      <c r="AO22" s="55"/>
      <c r="AP22" s="55"/>
      <c r="AQ22" s="55"/>
      <c r="AR22" s="55"/>
      <c r="AS22" s="55"/>
      <c r="AT22" s="55"/>
      <c r="AU22" s="55"/>
      <c r="AV22" s="56"/>
      <c r="AW22" s="55"/>
      <c r="AX22" s="55"/>
      <c r="AY22" s="55"/>
      <c r="AZ22" s="55"/>
      <c r="BA22" s="55"/>
      <c r="BB22" s="55"/>
      <c r="BC22" s="55"/>
      <c r="BD22" s="55"/>
      <c r="BE22" s="55"/>
      <c r="BF22" s="55"/>
      <c r="BG22" s="55"/>
      <c r="BH22" s="7">
        <f t="shared" si="0"/>
        <v>0</v>
      </c>
      <c r="BI22" s="7">
        <f t="shared" si="1"/>
        <v>0</v>
      </c>
      <c r="BQ22" s="52"/>
      <c r="BR22" s="52"/>
    </row>
    <row r="23" spans="2:70" x14ac:dyDescent="0.45">
      <c r="B23" s="37">
        <v>19</v>
      </c>
      <c r="C23" s="36"/>
      <c r="D23" s="4" t="s">
        <v>118</v>
      </c>
      <c r="E23" s="7"/>
      <c r="F23" s="7"/>
      <c r="G23" s="55"/>
      <c r="H23" s="56"/>
      <c r="I23" s="56"/>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6"/>
      <c r="AJ23" s="55"/>
      <c r="AK23" s="55"/>
      <c r="AL23" s="55"/>
      <c r="AM23" s="55"/>
      <c r="AN23" s="55"/>
      <c r="AO23" s="55"/>
      <c r="AP23" s="55"/>
      <c r="AQ23" s="55"/>
      <c r="AR23" s="55"/>
      <c r="AS23" s="55"/>
      <c r="AT23" s="55"/>
      <c r="AU23" s="55"/>
      <c r="AV23" s="56"/>
      <c r="AW23" s="55"/>
      <c r="AX23" s="55"/>
      <c r="AY23" s="55"/>
      <c r="AZ23" s="55"/>
      <c r="BA23" s="55"/>
      <c r="BB23" s="55"/>
      <c r="BC23" s="55"/>
      <c r="BD23" s="55"/>
      <c r="BE23" s="55"/>
      <c r="BF23" s="55"/>
      <c r="BG23" s="55"/>
      <c r="BH23" s="7">
        <f t="shared" si="0"/>
        <v>0</v>
      </c>
      <c r="BI23" s="7">
        <f t="shared" si="1"/>
        <v>0</v>
      </c>
      <c r="BQ23" s="52"/>
      <c r="BR23" s="52"/>
    </row>
    <row r="24" spans="2:70" x14ac:dyDescent="0.45">
      <c r="B24" s="37">
        <v>20</v>
      </c>
      <c r="C24" s="36">
        <v>7</v>
      </c>
      <c r="D24" s="4" t="s">
        <v>664</v>
      </c>
      <c r="E24" s="7"/>
      <c r="F24" s="7"/>
      <c r="G24" s="55"/>
      <c r="H24" s="56"/>
      <c r="I24" s="56"/>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6"/>
      <c r="AJ24" s="55"/>
      <c r="AK24" s="55"/>
      <c r="AL24" s="55"/>
      <c r="AM24" s="55"/>
      <c r="AN24" s="55"/>
      <c r="AO24" s="55"/>
      <c r="AP24" s="55"/>
      <c r="AQ24" s="55"/>
      <c r="AR24" s="55"/>
      <c r="AS24" s="55"/>
      <c r="AT24" s="55"/>
      <c r="AU24" s="55"/>
      <c r="AV24" s="56"/>
      <c r="AW24" s="55"/>
      <c r="AX24" s="55"/>
      <c r="AY24" s="55"/>
      <c r="AZ24" s="55"/>
      <c r="BA24" s="55"/>
      <c r="BB24" s="55"/>
      <c r="BC24" s="55"/>
      <c r="BD24" s="55"/>
      <c r="BE24" s="55"/>
      <c r="BF24" s="55"/>
      <c r="BG24" s="55"/>
      <c r="BH24" s="7">
        <f t="shared" si="0"/>
        <v>0</v>
      </c>
      <c r="BI24" s="7">
        <f t="shared" si="1"/>
        <v>0</v>
      </c>
      <c r="BQ24" s="52"/>
      <c r="BR24" s="52"/>
    </row>
    <row r="25" spans="2:70" x14ac:dyDescent="0.45">
      <c r="B25" s="37">
        <v>21</v>
      </c>
      <c r="C25" s="36">
        <v>27</v>
      </c>
      <c r="D25" s="4" t="s">
        <v>125</v>
      </c>
      <c r="E25" s="7"/>
      <c r="F25" s="7"/>
      <c r="G25" s="55"/>
      <c r="H25" s="56"/>
      <c r="I25" s="56"/>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c r="AJ25" s="55"/>
      <c r="AK25" s="55"/>
      <c r="AL25" s="55"/>
      <c r="AM25" s="55"/>
      <c r="AN25" s="55"/>
      <c r="AO25" s="55"/>
      <c r="AP25" s="55"/>
      <c r="AQ25" s="55"/>
      <c r="AR25" s="55"/>
      <c r="AS25" s="55"/>
      <c r="AT25" s="55"/>
      <c r="AU25" s="55"/>
      <c r="AV25" s="56"/>
      <c r="AW25" s="55"/>
      <c r="AX25" s="55"/>
      <c r="AY25" s="55"/>
      <c r="AZ25" s="55"/>
      <c r="BA25" s="55"/>
      <c r="BB25" s="55"/>
      <c r="BC25" s="55"/>
      <c r="BD25" s="55"/>
      <c r="BE25" s="55"/>
      <c r="BF25" s="55"/>
      <c r="BG25" s="55"/>
      <c r="BH25" s="7">
        <f t="shared" si="0"/>
        <v>0</v>
      </c>
      <c r="BI25" s="7">
        <f t="shared" si="1"/>
        <v>0</v>
      </c>
      <c r="BQ25" s="52"/>
      <c r="BR25" s="52"/>
    </row>
    <row r="26" spans="2:70" x14ac:dyDescent="0.45">
      <c r="B26" s="37"/>
      <c r="C26" s="36"/>
      <c r="D26" s="4" t="s">
        <v>96</v>
      </c>
      <c r="E26" s="7"/>
      <c r="F26" s="7"/>
      <c r="G26" s="55"/>
      <c r="H26" s="56"/>
      <c r="I26" s="56"/>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c r="AJ26" s="55"/>
      <c r="AK26" s="55"/>
      <c r="AL26" s="55"/>
      <c r="AM26" s="55"/>
      <c r="AN26" s="55"/>
      <c r="AO26" s="55"/>
      <c r="AP26" s="55"/>
      <c r="AQ26" s="55"/>
      <c r="AR26" s="55"/>
      <c r="AS26" s="55"/>
      <c r="AT26" s="55"/>
      <c r="AU26" s="55"/>
      <c r="AV26" s="56"/>
      <c r="AW26" s="55"/>
      <c r="AX26" s="55"/>
      <c r="AY26" s="55"/>
      <c r="AZ26" s="55"/>
      <c r="BA26" s="55"/>
      <c r="BB26" s="55"/>
      <c r="BC26" s="55"/>
      <c r="BD26" s="55"/>
      <c r="BE26" s="55"/>
      <c r="BF26" s="55"/>
      <c r="BG26" s="55"/>
      <c r="BH26" s="7">
        <f t="shared" si="0"/>
        <v>0</v>
      </c>
      <c r="BI26" s="7">
        <f t="shared" si="1"/>
        <v>0</v>
      </c>
      <c r="BQ26" s="52"/>
      <c r="BR26" s="52"/>
    </row>
    <row r="27" spans="2:70" x14ac:dyDescent="0.45">
      <c r="B27" s="37"/>
      <c r="C27" s="36"/>
      <c r="D27" s="4" t="s">
        <v>646</v>
      </c>
      <c r="E27" s="7"/>
      <c r="F27" s="7"/>
      <c r="G27" s="55"/>
      <c r="H27" s="56"/>
      <c r="I27" s="56"/>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c r="AJ27" s="55"/>
      <c r="AK27" s="55"/>
      <c r="AL27" s="55"/>
      <c r="AM27" s="55"/>
      <c r="AN27" s="55"/>
      <c r="AO27" s="55"/>
      <c r="AP27" s="55"/>
      <c r="AQ27" s="55"/>
      <c r="AR27" s="55"/>
      <c r="AS27" s="55"/>
      <c r="AT27" s="55"/>
      <c r="AU27" s="55"/>
      <c r="AV27" s="56"/>
      <c r="AW27" s="55"/>
      <c r="AX27" s="55"/>
      <c r="AY27" s="55"/>
      <c r="AZ27" s="55"/>
      <c r="BA27" s="55"/>
      <c r="BB27" s="55"/>
      <c r="BC27" s="55"/>
      <c r="BD27" s="55"/>
      <c r="BE27" s="55"/>
      <c r="BF27" s="55"/>
      <c r="BG27" s="55"/>
      <c r="BH27" s="7">
        <f t="shared" si="0"/>
        <v>0</v>
      </c>
      <c r="BI27" s="7">
        <f t="shared" si="1"/>
        <v>0</v>
      </c>
      <c r="BQ27" s="52"/>
      <c r="BR27" s="52"/>
    </row>
    <row r="28" spans="2:70" x14ac:dyDescent="0.45">
      <c r="B28" s="37"/>
      <c r="C28" s="36"/>
      <c r="D28" s="4" t="s">
        <v>661</v>
      </c>
      <c r="E28" s="7"/>
      <c r="F28" s="7"/>
      <c r="G28" s="55"/>
      <c r="H28" s="56"/>
      <c r="I28" s="56"/>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6"/>
      <c r="AJ28" s="55"/>
      <c r="AK28" s="55"/>
      <c r="AL28" s="55"/>
      <c r="AM28" s="55"/>
      <c r="AN28" s="55"/>
      <c r="AO28" s="55"/>
      <c r="AP28" s="55"/>
      <c r="AQ28" s="55"/>
      <c r="AR28" s="55"/>
      <c r="AS28" s="55"/>
      <c r="AT28" s="55"/>
      <c r="AU28" s="55"/>
      <c r="AV28" s="56"/>
      <c r="AW28" s="55"/>
      <c r="AX28" s="55"/>
      <c r="AY28" s="55"/>
      <c r="AZ28" s="55"/>
      <c r="BA28" s="55"/>
      <c r="BB28" s="55"/>
      <c r="BC28" s="55"/>
      <c r="BD28" s="55"/>
      <c r="BE28" s="55"/>
      <c r="BF28" s="55"/>
      <c r="BG28" s="55"/>
      <c r="BH28" s="7">
        <f t="shared" si="0"/>
        <v>0</v>
      </c>
      <c r="BI28" s="7">
        <f t="shared" si="1"/>
        <v>0</v>
      </c>
      <c r="BQ28" s="52"/>
      <c r="BR28" s="52"/>
    </row>
    <row r="29" spans="2:70" x14ac:dyDescent="0.45">
      <c r="B29" s="37"/>
      <c r="C29" s="36"/>
      <c r="D29" s="4" t="s">
        <v>143</v>
      </c>
      <c r="E29" s="7"/>
      <c r="F29" s="7"/>
      <c r="G29" s="55"/>
      <c r="H29" s="56"/>
      <c r="I29" s="56"/>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55"/>
      <c r="AK29" s="55"/>
      <c r="AL29" s="55"/>
      <c r="AM29" s="55"/>
      <c r="AN29" s="55"/>
      <c r="AO29" s="55"/>
      <c r="AP29" s="55"/>
      <c r="AQ29" s="55"/>
      <c r="AR29" s="55"/>
      <c r="AS29" s="55"/>
      <c r="AT29" s="55"/>
      <c r="AU29" s="55"/>
      <c r="AV29" s="56"/>
      <c r="AW29" s="55"/>
      <c r="AX29" s="55"/>
      <c r="AY29" s="55"/>
      <c r="AZ29" s="55"/>
      <c r="BA29" s="55"/>
      <c r="BB29" s="55"/>
      <c r="BC29" s="55"/>
      <c r="BD29" s="55"/>
      <c r="BE29" s="55"/>
      <c r="BF29" s="55"/>
      <c r="BG29" s="55"/>
      <c r="BH29" s="7">
        <f t="shared" si="0"/>
        <v>0</v>
      </c>
      <c r="BI29" s="7">
        <f t="shared" si="1"/>
        <v>0</v>
      </c>
      <c r="BQ29" s="52"/>
      <c r="BR29" s="52"/>
    </row>
    <row r="30" spans="2:70" x14ac:dyDescent="0.45">
      <c r="B30" s="37"/>
      <c r="C30" s="36"/>
      <c r="D30" s="4" t="s">
        <v>559</v>
      </c>
      <c r="E30" s="7"/>
      <c r="F30" s="7"/>
      <c r="G30" s="55"/>
      <c r="H30" s="56"/>
      <c r="I30" s="56"/>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55"/>
      <c r="AK30" s="55"/>
      <c r="AL30" s="55"/>
      <c r="AM30" s="55"/>
      <c r="AN30" s="55"/>
      <c r="AO30" s="55"/>
      <c r="AP30" s="55"/>
      <c r="AQ30" s="55"/>
      <c r="AR30" s="55"/>
      <c r="AS30" s="55"/>
      <c r="AT30" s="55"/>
      <c r="AU30" s="55"/>
      <c r="AV30" s="56"/>
      <c r="AW30" s="55"/>
      <c r="AX30" s="55"/>
      <c r="AY30" s="55"/>
      <c r="AZ30" s="55"/>
      <c r="BA30" s="55"/>
      <c r="BB30" s="55"/>
      <c r="BC30" s="55"/>
      <c r="BD30" s="55"/>
      <c r="BE30" s="55"/>
      <c r="BF30" s="55"/>
      <c r="BG30" s="55"/>
      <c r="BH30" s="7">
        <f t="shared" si="0"/>
        <v>0</v>
      </c>
      <c r="BI30" s="7">
        <f t="shared" si="1"/>
        <v>0</v>
      </c>
      <c r="BQ30" s="52"/>
      <c r="BR30" s="52"/>
    </row>
    <row r="31" spans="2:70" x14ac:dyDescent="0.45">
      <c r="B31" s="37"/>
      <c r="C31" s="36"/>
      <c r="D31" s="4" t="s">
        <v>621</v>
      </c>
      <c r="E31" s="7"/>
      <c r="F31" s="7"/>
      <c r="G31" s="55"/>
      <c r="H31" s="56"/>
      <c r="I31" s="56"/>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55"/>
      <c r="AK31" s="55"/>
      <c r="AL31" s="55"/>
      <c r="AM31" s="55"/>
      <c r="AN31" s="55"/>
      <c r="AO31" s="55"/>
      <c r="AP31" s="55"/>
      <c r="AQ31" s="55"/>
      <c r="AR31" s="55"/>
      <c r="AS31" s="55"/>
      <c r="AT31" s="55"/>
      <c r="AU31" s="55"/>
      <c r="AV31" s="56"/>
      <c r="AW31" s="55"/>
      <c r="AX31" s="55"/>
      <c r="AY31" s="55"/>
      <c r="AZ31" s="55"/>
      <c r="BA31" s="55"/>
      <c r="BB31" s="55"/>
      <c r="BC31" s="55"/>
      <c r="BD31" s="55"/>
      <c r="BE31" s="55"/>
      <c r="BF31" s="55"/>
      <c r="BG31" s="55"/>
      <c r="BH31" s="7">
        <f t="shared" si="0"/>
        <v>0</v>
      </c>
      <c r="BI31" s="7">
        <f t="shared" si="1"/>
        <v>0</v>
      </c>
      <c r="BQ31" s="52"/>
      <c r="BR31" s="52"/>
    </row>
    <row r="32" spans="2:70" x14ac:dyDescent="0.45">
      <c r="B32" s="37"/>
      <c r="C32" s="36"/>
      <c r="D32" s="4" t="s">
        <v>668</v>
      </c>
      <c r="E32" s="7"/>
      <c r="F32" s="7"/>
      <c r="G32" s="55"/>
      <c r="H32" s="56"/>
      <c r="I32" s="56"/>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55"/>
      <c r="AK32" s="55"/>
      <c r="AL32" s="55"/>
      <c r="AM32" s="55"/>
      <c r="AN32" s="55"/>
      <c r="AO32" s="55"/>
      <c r="AP32" s="55"/>
      <c r="AQ32" s="55"/>
      <c r="AR32" s="55"/>
      <c r="AS32" s="55"/>
      <c r="AT32" s="55"/>
      <c r="AU32" s="55"/>
      <c r="AV32" s="56"/>
      <c r="AW32" s="55"/>
      <c r="AX32" s="55"/>
      <c r="AY32" s="55"/>
      <c r="AZ32" s="55"/>
      <c r="BA32" s="55"/>
      <c r="BB32" s="55"/>
      <c r="BC32" s="55"/>
      <c r="BD32" s="55"/>
      <c r="BE32" s="55"/>
      <c r="BF32" s="55"/>
      <c r="BG32" s="55"/>
      <c r="BH32" s="7">
        <f t="shared" si="0"/>
        <v>0</v>
      </c>
      <c r="BI32" s="7">
        <f t="shared" si="1"/>
        <v>0</v>
      </c>
      <c r="BQ32" s="52"/>
      <c r="BR32" s="52"/>
    </row>
    <row r="33" spans="2:75" x14ac:dyDescent="0.45">
      <c r="B33" s="37"/>
      <c r="C33" s="36"/>
      <c r="D33" s="4" t="s">
        <v>625</v>
      </c>
      <c r="E33" s="7"/>
      <c r="F33" s="7"/>
      <c r="G33" s="55"/>
      <c r="H33" s="56"/>
      <c r="I33" s="56"/>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5"/>
      <c r="AK33" s="55"/>
      <c r="AL33" s="55"/>
      <c r="AM33" s="55"/>
      <c r="AN33" s="55"/>
      <c r="AO33" s="55"/>
      <c r="AP33" s="55"/>
      <c r="AQ33" s="55"/>
      <c r="AR33" s="55"/>
      <c r="AS33" s="55"/>
      <c r="AT33" s="55"/>
      <c r="AU33" s="55"/>
      <c r="AV33" s="56"/>
      <c r="AW33" s="55"/>
      <c r="AX33" s="55"/>
      <c r="AY33" s="55"/>
      <c r="AZ33" s="55"/>
      <c r="BA33" s="55"/>
      <c r="BB33" s="55"/>
      <c r="BC33" s="55"/>
      <c r="BD33" s="55"/>
      <c r="BE33" s="55"/>
      <c r="BF33" s="55"/>
      <c r="BG33" s="55"/>
      <c r="BH33" s="7">
        <f t="shared" si="0"/>
        <v>0</v>
      </c>
      <c r="BI33" s="7">
        <f t="shared" si="1"/>
        <v>0</v>
      </c>
      <c r="BQ33" s="52"/>
      <c r="BR33" s="52"/>
    </row>
    <row r="34" spans="2:75" x14ac:dyDescent="0.45">
      <c r="B34" s="37"/>
      <c r="C34" s="36"/>
      <c r="D34" s="4" t="s">
        <v>672</v>
      </c>
      <c r="E34" s="7"/>
      <c r="F34" s="7"/>
      <c r="G34" s="55"/>
      <c r="H34" s="56"/>
      <c r="I34" s="56"/>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6"/>
      <c r="AJ34" s="55"/>
      <c r="AK34" s="55"/>
      <c r="AL34" s="55"/>
      <c r="AM34" s="55"/>
      <c r="AN34" s="55"/>
      <c r="AO34" s="55"/>
      <c r="AP34" s="55"/>
      <c r="AQ34" s="55"/>
      <c r="AR34" s="55"/>
      <c r="AS34" s="55"/>
      <c r="AT34" s="55"/>
      <c r="AU34" s="55"/>
      <c r="AV34" s="56"/>
      <c r="AW34" s="55"/>
      <c r="AX34" s="55"/>
      <c r="AY34" s="55"/>
      <c r="AZ34" s="55"/>
      <c r="BA34" s="55"/>
      <c r="BB34" s="55"/>
      <c r="BC34" s="55"/>
      <c r="BD34" s="55"/>
      <c r="BE34" s="55"/>
      <c r="BF34" s="55"/>
      <c r="BG34" s="55"/>
      <c r="BH34" s="7">
        <f t="shared" si="0"/>
        <v>0</v>
      </c>
      <c r="BI34" s="7">
        <f t="shared" si="1"/>
        <v>0</v>
      </c>
      <c r="BQ34" s="52"/>
      <c r="BR34" s="52"/>
    </row>
    <row r="35" spans="2:75" x14ac:dyDescent="0.45">
      <c r="B35" s="37"/>
      <c r="C35" s="36"/>
      <c r="D35" s="4" t="s">
        <v>117</v>
      </c>
      <c r="E35" s="7"/>
      <c r="F35" s="7"/>
      <c r="G35" s="55"/>
      <c r="H35" s="56"/>
      <c r="I35" s="56"/>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55"/>
      <c r="AK35" s="55"/>
      <c r="AL35" s="55"/>
      <c r="AM35" s="55"/>
      <c r="AN35" s="55"/>
      <c r="AO35" s="55"/>
      <c r="AP35" s="55"/>
      <c r="AQ35" s="55"/>
      <c r="AR35" s="55"/>
      <c r="AS35" s="55"/>
      <c r="AT35" s="55"/>
      <c r="AU35" s="55"/>
      <c r="AV35" s="56"/>
      <c r="AW35" s="55"/>
      <c r="AX35" s="55"/>
      <c r="AY35" s="55"/>
      <c r="AZ35" s="55"/>
      <c r="BA35" s="55"/>
      <c r="BB35" s="55"/>
      <c r="BC35" s="55"/>
      <c r="BD35" s="55"/>
      <c r="BE35" s="55"/>
      <c r="BF35" s="55"/>
      <c r="BG35" s="55"/>
      <c r="BH35" s="7">
        <f t="shared" si="0"/>
        <v>0</v>
      </c>
      <c r="BI35" s="7">
        <f t="shared" si="1"/>
        <v>0</v>
      </c>
      <c r="BQ35" s="52"/>
      <c r="BR35" s="52"/>
    </row>
    <row r="36" spans="2:75" x14ac:dyDescent="0.45">
      <c r="B36" s="37"/>
      <c r="C36" s="36"/>
      <c r="D36" s="4" t="s">
        <v>551</v>
      </c>
      <c r="E36" s="7"/>
      <c r="F36" s="7"/>
      <c r="G36" s="55"/>
      <c r="H36" s="56"/>
      <c r="I36" s="56"/>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55"/>
      <c r="AK36" s="55"/>
      <c r="AL36" s="55"/>
      <c r="AM36" s="55"/>
      <c r="AN36" s="55"/>
      <c r="AO36" s="55"/>
      <c r="AP36" s="55"/>
      <c r="AQ36" s="55"/>
      <c r="AR36" s="55"/>
      <c r="AS36" s="55"/>
      <c r="AT36" s="55"/>
      <c r="AU36" s="55"/>
      <c r="AV36" s="56"/>
      <c r="AW36" s="55"/>
      <c r="AX36" s="55"/>
      <c r="AY36" s="55"/>
      <c r="AZ36" s="55"/>
      <c r="BA36" s="55"/>
      <c r="BB36" s="55"/>
      <c r="BC36" s="55"/>
      <c r="BD36" s="55"/>
      <c r="BE36" s="55"/>
      <c r="BF36" s="55"/>
      <c r="BG36" s="55"/>
      <c r="BH36" s="7">
        <f t="shared" si="0"/>
        <v>0</v>
      </c>
      <c r="BI36" s="7">
        <f t="shared" si="1"/>
        <v>0</v>
      </c>
      <c r="BQ36" s="52"/>
      <c r="BR36" s="52"/>
    </row>
    <row r="37" spans="2:75" x14ac:dyDescent="0.45">
      <c r="B37" s="37"/>
      <c r="C37" s="36"/>
      <c r="D37" s="4" t="s">
        <v>674</v>
      </c>
      <c r="E37" s="7"/>
      <c r="F37" s="7"/>
      <c r="G37" s="55"/>
      <c r="H37" s="56"/>
      <c r="I37" s="56"/>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55"/>
      <c r="AK37" s="55"/>
      <c r="AL37" s="55"/>
      <c r="AM37" s="55"/>
      <c r="AN37" s="55"/>
      <c r="AO37" s="55"/>
      <c r="AP37" s="55"/>
      <c r="AQ37" s="55"/>
      <c r="AR37" s="55"/>
      <c r="AS37" s="55"/>
      <c r="AT37" s="55"/>
      <c r="AU37" s="55"/>
      <c r="AV37" s="56"/>
      <c r="AW37" s="55"/>
      <c r="AX37" s="55"/>
      <c r="AY37" s="55"/>
      <c r="AZ37" s="55"/>
      <c r="BA37" s="55"/>
      <c r="BB37" s="55"/>
      <c r="BC37" s="55"/>
      <c r="BD37" s="55"/>
      <c r="BE37" s="55"/>
      <c r="BF37" s="55"/>
      <c r="BG37" s="55"/>
      <c r="BH37" s="7">
        <f t="shared" si="0"/>
        <v>0</v>
      </c>
      <c r="BI37" s="7">
        <f t="shared" si="1"/>
        <v>0</v>
      </c>
      <c r="BQ37" s="52"/>
      <c r="BR37" s="52"/>
    </row>
    <row r="38" spans="2:75" x14ac:dyDescent="0.45">
      <c r="B38" s="37"/>
      <c r="C38" s="36"/>
      <c r="D38" s="4" t="s">
        <v>1050</v>
      </c>
      <c r="E38" s="7"/>
      <c r="F38" s="7"/>
      <c r="G38" s="55"/>
      <c r="H38" s="56"/>
      <c r="I38" s="56"/>
      <c r="J38" s="55"/>
      <c r="K38" s="55"/>
      <c r="L38" s="55"/>
      <c r="M38" s="55"/>
      <c r="N38" s="55"/>
      <c r="O38" s="55"/>
      <c r="P38" s="55"/>
      <c r="Q38" s="55"/>
      <c r="R38" s="55">
        <v>40</v>
      </c>
      <c r="S38" s="55"/>
      <c r="T38" s="55"/>
      <c r="U38" s="55"/>
      <c r="V38" s="55"/>
      <c r="W38" s="55"/>
      <c r="X38" s="55"/>
      <c r="Y38" s="55"/>
      <c r="Z38" s="55"/>
      <c r="AA38" s="55"/>
      <c r="AB38" s="55"/>
      <c r="AC38" s="55"/>
      <c r="AD38" s="55"/>
      <c r="AE38" s="55"/>
      <c r="AF38" s="55"/>
      <c r="AG38" s="55"/>
      <c r="AH38" s="55"/>
      <c r="AI38" s="56"/>
      <c r="AJ38" s="55"/>
      <c r="AK38" s="55"/>
      <c r="AL38" s="55"/>
      <c r="AM38" s="55"/>
      <c r="AN38" s="55"/>
      <c r="AO38" s="55"/>
      <c r="AP38" s="55"/>
      <c r="AQ38" s="55"/>
      <c r="AR38" s="55"/>
      <c r="AS38" s="55"/>
      <c r="AT38" s="55"/>
      <c r="AU38" s="55"/>
      <c r="AV38" s="56"/>
      <c r="AW38" s="55"/>
      <c r="AX38" s="55"/>
      <c r="AY38" s="55"/>
      <c r="AZ38" s="55"/>
      <c r="BA38" s="55"/>
      <c r="BB38" s="55"/>
      <c r="BC38" s="55"/>
      <c r="BD38" s="55"/>
      <c r="BE38" s="55"/>
      <c r="BF38" s="55"/>
      <c r="BG38" s="55"/>
      <c r="BH38" s="7">
        <f t="shared" si="0"/>
        <v>40</v>
      </c>
      <c r="BI38" s="7">
        <f t="shared" si="1"/>
        <v>-40</v>
      </c>
      <c r="BQ38" s="52"/>
      <c r="BR38" s="52"/>
      <c r="BW38" s="53"/>
    </row>
    <row r="39" spans="2:75" x14ac:dyDescent="0.45">
      <c r="B39" s="37"/>
      <c r="C39" s="36"/>
      <c r="D39" s="4" t="s">
        <v>149</v>
      </c>
      <c r="E39" s="7"/>
      <c r="F39" s="7"/>
      <c r="G39" s="55"/>
      <c r="H39" s="56"/>
      <c r="I39" s="56"/>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5"/>
      <c r="AK39" s="55"/>
      <c r="AL39" s="55"/>
      <c r="AM39" s="55"/>
      <c r="AN39" s="55"/>
      <c r="AO39" s="55"/>
      <c r="AP39" s="55"/>
      <c r="AQ39" s="55"/>
      <c r="AR39" s="55"/>
      <c r="AS39" s="55"/>
      <c r="AT39" s="55"/>
      <c r="AU39" s="55"/>
      <c r="AV39" s="56"/>
      <c r="AW39" s="55"/>
      <c r="AX39" s="55"/>
      <c r="AY39" s="55"/>
      <c r="AZ39" s="55"/>
      <c r="BA39" s="55"/>
      <c r="BB39" s="55"/>
      <c r="BC39" s="55"/>
      <c r="BD39" s="55"/>
      <c r="BE39" s="55"/>
      <c r="BF39" s="55"/>
      <c r="BG39" s="55"/>
      <c r="BH39" s="7">
        <f t="shared" si="0"/>
        <v>0</v>
      </c>
      <c r="BI39" s="7">
        <f t="shared" si="1"/>
        <v>0</v>
      </c>
      <c r="BQ39" s="52"/>
      <c r="BR39" s="52"/>
    </row>
    <row r="40" spans="2:75" x14ac:dyDescent="0.45">
      <c r="B40" s="37"/>
      <c r="C40" s="36"/>
      <c r="D40" s="4" t="s">
        <v>166</v>
      </c>
      <c r="E40" s="7"/>
      <c r="F40" s="7"/>
      <c r="G40" s="55"/>
      <c r="H40" s="56"/>
      <c r="I40" s="56"/>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c r="AJ40" s="55"/>
      <c r="AK40" s="55"/>
      <c r="AL40" s="55"/>
      <c r="AM40" s="55"/>
      <c r="AN40" s="55"/>
      <c r="AO40" s="55"/>
      <c r="AP40" s="55"/>
      <c r="AQ40" s="55"/>
      <c r="AR40" s="55"/>
      <c r="AS40" s="55"/>
      <c r="AT40" s="55"/>
      <c r="AU40" s="55"/>
      <c r="AV40" s="56"/>
      <c r="AW40" s="55"/>
      <c r="AX40" s="55"/>
      <c r="AY40" s="55"/>
      <c r="AZ40" s="55"/>
      <c r="BA40" s="55"/>
      <c r="BB40" s="55"/>
      <c r="BC40" s="55"/>
      <c r="BD40" s="55"/>
      <c r="BE40" s="55"/>
      <c r="BF40" s="55"/>
      <c r="BG40" s="55"/>
      <c r="BH40" s="7">
        <f t="shared" si="0"/>
        <v>0</v>
      </c>
      <c r="BI40" s="7">
        <f t="shared" si="1"/>
        <v>0</v>
      </c>
      <c r="BQ40" s="52"/>
      <c r="BR40" s="52"/>
    </row>
    <row r="41" spans="2:75" x14ac:dyDescent="0.45">
      <c r="B41" s="37"/>
      <c r="C41" s="36"/>
      <c r="D41" s="4" t="s">
        <v>54</v>
      </c>
      <c r="E41" s="7"/>
      <c r="F41" s="7"/>
      <c r="G41" s="55"/>
      <c r="H41" s="56"/>
      <c r="I41" s="56"/>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c r="AJ41" s="55"/>
      <c r="AK41" s="55"/>
      <c r="AL41" s="55"/>
      <c r="AM41" s="55"/>
      <c r="AN41" s="55"/>
      <c r="AO41" s="55"/>
      <c r="AP41" s="55"/>
      <c r="AQ41" s="55"/>
      <c r="AR41" s="55"/>
      <c r="AS41" s="55"/>
      <c r="AT41" s="55"/>
      <c r="AU41" s="55"/>
      <c r="AV41" s="56"/>
      <c r="AW41" s="55"/>
      <c r="AX41" s="55"/>
      <c r="AY41" s="55"/>
      <c r="AZ41" s="55"/>
      <c r="BA41" s="55"/>
      <c r="BB41" s="55"/>
      <c r="BC41" s="55"/>
      <c r="BD41" s="55"/>
      <c r="BE41" s="55"/>
      <c r="BF41" s="55"/>
      <c r="BG41" s="55"/>
      <c r="BH41" s="7">
        <f t="shared" si="0"/>
        <v>0</v>
      </c>
      <c r="BI41" s="7">
        <f t="shared" si="1"/>
        <v>0</v>
      </c>
      <c r="BQ41" s="52"/>
      <c r="BR41" s="52"/>
    </row>
    <row r="42" spans="2:75" x14ac:dyDescent="0.45">
      <c r="B42" s="37"/>
      <c r="C42" s="36"/>
      <c r="D42" s="4" t="s">
        <v>595</v>
      </c>
      <c r="E42" s="7"/>
      <c r="F42" s="7"/>
      <c r="G42" s="55"/>
      <c r="H42" s="56"/>
      <c r="I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6"/>
      <c r="AJ42" s="55"/>
      <c r="AK42" s="55"/>
      <c r="AL42" s="55"/>
      <c r="AM42" s="55"/>
      <c r="AN42" s="55"/>
      <c r="AO42" s="55"/>
      <c r="AP42" s="55"/>
      <c r="AQ42" s="55"/>
      <c r="AR42" s="55"/>
      <c r="AS42" s="55"/>
      <c r="AT42" s="55"/>
      <c r="AU42" s="55"/>
      <c r="AV42" s="56"/>
      <c r="AW42" s="55"/>
      <c r="AX42" s="55"/>
      <c r="AY42" s="55"/>
      <c r="AZ42" s="55"/>
      <c r="BA42" s="55"/>
      <c r="BB42" s="55"/>
      <c r="BC42" s="55"/>
      <c r="BD42" s="55"/>
      <c r="BE42" s="55"/>
      <c r="BF42" s="55"/>
      <c r="BG42" s="55"/>
      <c r="BH42" s="7">
        <f t="shared" si="0"/>
        <v>0</v>
      </c>
      <c r="BI42" s="7">
        <f t="shared" si="1"/>
        <v>0</v>
      </c>
      <c r="BQ42" s="52"/>
      <c r="BR42" s="52"/>
    </row>
    <row r="43" spans="2:75" x14ac:dyDescent="0.45">
      <c r="B43" s="37"/>
      <c r="C43" s="36"/>
      <c r="D43" s="4" t="s">
        <v>705</v>
      </c>
      <c r="E43" s="7"/>
      <c r="F43" s="7"/>
      <c r="G43" s="55"/>
      <c r="H43" s="56"/>
      <c r="I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c r="AJ43" s="55"/>
      <c r="AK43" s="55"/>
      <c r="AL43" s="55"/>
      <c r="AM43" s="55"/>
      <c r="AN43" s="55"/>
      <c r="AO43" s="55"/>
      <c r="AP43" s="55"/>
      <c r="AQ43" s="55"/>
      <c r="AR43" s="55"/>
      <c r="AS43" s="55"/>
      <c r="AT43" s="55"/>
      <c r="AU43" s="55"/>
      <c r="AV43" s="56"/>
      <c r="AW43" s="55"/>
      <c r="AX43" s="55"/>
      <c r="AY43" s="55"/>
      <c r="AZ43" s="55"/>
      <c r="BA43" s="55"/>
      <c r="BB43" s="55"/>
      <c r="BC43" s="55"/>
      <c r="BD43" s="55"/>
      <c r="BE43" s="55"/>
      <c r="BF43" s="55"/>
      <c r="BG43" s="55"/>
      <c r="BH43" s="7">
        <f t="shared" si="0"/>
        <v>0</v>
      </c>
      <c r="BI43" s="7">
        <f t="shared" si="1"/>
        <v>0</v>
      </c>
      <c r="BQ43" s="52"/>
      <c r="BR43" s="52"/>
    </row>
    <row r="44" spans="2:75" x14ac:dyDescent="0.45">
      <c r="B44" s="37"/>
      <c r="C44" s="36"/>
      <c r="D44" s="4" t="s">
        <v>23</v>
      </c>
      <c r="E44" s="7"/>
      <c r="F44" s="7"/>
      <c r="G44" s="55"/>
      <c r="H44" s="56"/>
      <c r="I44" s="56"/>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c r="AJ44" s="55"/>
      <c r="AK44" s="55"/>
      <c r="AL44" s="55"/>
      <c r="AM44" s="55"/>
      <c r="AN44" s="55"/>
      <c r="AO44" s="55"/>
      <c r="AP44" s="55"/>
      <c r="AQ44" s="55"/>
      <c r="AR44" s="55"/>
      <c r="AS44" s="55"/>
      <c r="AT44" s="55"/>
      <c r="AU44" s="55"/>
      <c r="AV44" s="56"/>
      <c r="AW44" s="55"/>
      <c r="AX44" s="55"/>
      <c r="AY44" s="55"/>
      <c r="AZ44" s="55"/>
      <c r="BA44" s="55"/>
      <c r="BB44" s="55"/>
      <c r="BC44" s="55"/>
      <c r="BD44" s="55"/>
      <c r="BE44" s="55"/>
      <c r="BF44" s="55"/>
      <c r="BG44" s="55"/>
      <c r="BH44" s="7">
        <f t="shared" si="0"/>
        <v>0</v>
      </c>
      <c r="BI44" s="7">
        <f t="shared" si="1"/>
        <v>0</v>
      </c>
      <c r="BQ44" s="52"/>
      <c r="BR44" s="52"/>
    </row>
    <row r="45" spans="2:75" x14ac:dyDescent="0.45">
      <c r="B45" s="37"/>
      <c r="C45" s="36"/>
      <c r="D45" s="4" t="s">
        <v>27</v>
      </c>
      <c r="E45" s="7"/>
      <c r="F45" s="7"/>
      <c r="G45" s="55"/>
      <c r="H45" s="56"/>
      <c r="I45" s="56"/>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6"/>
      <c r="AJ45" s="55"/>
      <c r="AK45" s="55"/>
      <c r="AL45" s="55"/>
      <c r="AM45" s="55"/>
      <c r="AN45" s="55"/>
      <c r="AO45" s="55"/>
      <c r="AP45" s="55"/>
      <c r="AQ45" s="55"/>
      <c r="AR45" s="55"/>
      <c r="AS45" s="55"/>
      <c r="AT45" s="55"/>
      <c r="AU45" s="55"/>
      <c r="AV45" s="56"/>
      <c r="AW45" s="55"/>
      <c r="AX45" s="55"/>
      <c r="AY45" s="55"/>
      <c r="AZ45" s="55"/>
      <c r="BA45" s="55"/>
      <c r="BB45" s="55"/>
      <c r="BC45" s="55"/>
      <c r="BD45" s="55"/>
      <c r="BE45" s="55"/>
      <c r="BF45" s="55"/>
      <c r="BG45" s="55"/>
      <c r="BH45" s="7">
        <f t="shared" si="0"/>
        <v>0</v>
      </c>
      <c r="BI45" s="7">
        <f t="shared" si="1"/>
        <v>0</v>
      </c>
      <c r="BQ45" s="52"/>
      <c r="BR45" s="52"/>
    </row>
    <row r="46" spans="2:75" x14ac:dyDescent="0.45">
      <c r="B46" s="37"/>
      <c r="C46" s="36"/>
      <c r="D46" s="4" t="s">
        <v>572</v>
      </c>
      <c r="E46" s="7"/>
      <c r="F46" s="7"/>
      <c r="G46" s="55"/>
      <c r="H46" s="56"/>
      <c r="I46" s="56"/>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55"/>
      <c r="AK46" s="55"/>
      <c r="AL46" s="55"/>
      <c r="AM46" s="55"/>
      <c r="AN46" s="55"/>
      <c r="AO46" s="55"/>
      <c r="AP46" s="55"/>
      <c r="AQ46" s="55"/>
      <c r="AR46" s="55"/>
      <c r="AS46" s="55"/>
      <c r="AT46" s="55"/>
      <c r="AU46" s="55"/>
      <c r="AV46" s="56"/>
      <c r="AW46" s="55"/>
      <c r="AX46" s="55"/>
      <c r="AY46" s="55"/>
      <c r="AZ46" s="55"/>
      <c r="BA46" s="55"/>
      <c r="BB46" s="55"/>
      <c r="BC46" s="55"/>
      <c r="BD46" s="55"/>
      <c r="BE46" s="55"/>
      <c r="BF46" s="55"/>
      <c r="BG46" s="55"/>
      <c r="BH46" s="7">
        <f t="shared" si="0"/>
        <v>0</v>
      </c>
      <c r="BI46" s="7">
        <f t="shared" si="1"/>
        <v>0</v>
      </c>
      <c r="BQ46" s="52"/>
      <c r="BR46" s="52"/>
    </row>
    <row r="47" spans="2:75" x14ac:dyDescent="0.45">
      <c r="B47" s="37"/>
      <c r="C47" s="36"/>
      <c r="D47" s="4" t="s">
        <v>557</v>
      </c>
      <c r="E47" s="7"/>
      <c r="F47" s="7"/>
      <c r="G47" s="55"/>
      <c r="H47" s="56"/>
      <c r="I47" s="56"/>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6"/>
      <c r="AJ47" s="55"/>
      <c r="AK47" s="55"/>
      <c r="AL47" s="55"/>
      <c r="AM47" s="55"/>
      <c r="AN47" s="55"/>
      <c r="AO47" s="55"/>
      <c r="AP47" s="55"/>
      <c r="AQ47" s="55"/>
      <c r="AR47" s="55"/>
      <c r="AS47" s="55"/>
      <c r="AT47" s="55"/>
      <c r="AU47" s="55"/>
      <c r="AV47" s="56"/>
      <c r="AW47" s="55"/>
      <c r="AX47" s="55"/>
      <c r="AY47" s="55"/>
      <c r="AZ47" s="55"/>
      <c r="BA47" s="55"/>
      <c r="BB47" s="55"/>
      <c r="BC47" s="55"/>
      <c r="BD47" s="55"/>
      <c r="BE47" s="55"/>
      <c r="BF47" s="55"/>
      <c r="BG47" s="55"/>
      <c r="BH47" s="7">
        <f t="shared" si="0"/>
        <v>0</v>
      </c>
      <c r="BI47" s="7">
        <f t="shared" si="1"/>
        <v>0</v>
      </c>
      <c r="BQ47" s="52"/>
      <c r="BR47" s="52"/>
    </row>
    <row r="48" spans="2:75" x14ac:dyDescent="0.45">
      <c r="B48" s="37"/>
      <c r="C48" s="36"/>
      <c r="D48" s="4" t="s">
        <v>32</v>
      </c>
      <c r="E48" s="7"/>
      <c r="F48" s="7"/>
      <c r="G48" s="55"/>
      <c r="H48" s="56"/>
      <c r="I48" s="56"/>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6"/>
      <c r="AJ48" s="55"/>
      <c r="AK48" s="55"/>
      <c r="AL48" s="55"/>
      <c r="AM48" s="55"/>
      <c r="AN48" s="55"/>
      <c r="AO48" s="55"/>
      <c r="AP48" s="55"/>
      <c r="AQ48" s="55"/>
      <c r="AR48" s="55"/>
      <c r="AS48" s="55"/>
      <c r="AT48" s="55"/>
      <c r="AU48" s="55"/>
      <c r="AV48" s="56"/>
      <c r="AW48" s="55"/>
      <c r="AX48" s="55"/>
      <c r="AY48" s="55"/>
      <c r="AZ48" s="55"/>
      <c r="BA48" s="55"/>
      <c r="BB48" s="55"/>
      <c r="BC48" s="55"/>
      <c r="BD48" s="55"/>
      <c r="BE48" s="55"/>
      <c r="BF48" s="55"/>
      <c r="BG48" s="55"/>
      <c r="BH48" s="7">
        <f t="shared" si="0"/>
        <v>0</v>
      </c>
      <c r="BI48" s="7">
        <f t="shared" si="1"/>
        <v>0</v>
      </c>
      <c r="BQ48" s="52"/>
      <c r="BR48" s="52"/>
    </row>
    <row r="49" spans="2:75" x14ac:dyDescent="0.45">
      <c r="B49" s="37"/>
      <c r="C49" s="36"/>
      <c r="D49" s="4" t="s">
        <v>639</v>
      </c>
      <c r="E49" s="7"/>
      <c r="F49" s="7"/>
      <c r="G49" s="55"/>
      <c r="H49" s="56"/>
      <c r="I49" s="56"/>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c r="AJ49" s="55"/>
      <c r="AK49" s="55"/>
      <c r="AL49" s="55"/>
      <c r="AM49" s="55"/>
      <c r="AN49" s="55"/>
      <c r="AO49" s="55"/>
      <c r="AP49" s="55"/>
      <c r="AQ49" s="55"/>
      <c r="AR49" s="55"/>
      <c r="AS49" s="55"/>
      <c r="AT49" s="55"/>
      <c r="AU49" s="55"/>
      <c r="AV49" s="56"/>
      <c r="AW49" s="55"/>
      <c r="AX49" s="55"/>
      <c r="AY49" s="55"/>
      <c r="AZ49" s="55"/>
      <c r="BA49" s="55"/>
      <c r="BB49" s="55"/>
      <c r="BC49" s="55"/>
      <c r="BD49" s="55"/>
      <c r="BE49" s="55"/>
      <c r="BF49" s="55"/>
      <c r="BG49" s="55"/>
      <c r="BH49" s="7">
        <f t="shared" si="0"/>
        <v>0</v>
      </c>
      <c r="BI49" s="7">
        <f t="shared" si="1"/>
        <v>0</v>
      </c>
      <c r="BQ49" s="52"/>
      <c r="BR49" s="52"/>
    </row>
    <row r="50" spans="2:75" x14ac:dyDescent="0.45">
      <c r="B50" s="37"/>
      <c r="C50" s="36"/>
      <c r="D50" s="4" t="s">
        <v>270</v>
      </c>
      <c r="E50" s="7"/>
      <c r="F50" s="7"/>
      <c r="G50" s="55"/>
      <c r="H50" s="56"/>
      <c r="I50" s="56"/>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6"/>
      <c r="AJ50" s="55"/>
      <c r="AK50" s="55"/>
      <c r="AL50" s="55"/>
      <c r="AM50" s="55"/>
      <c r="AN50" s="55"/>
      <c r="AO50" s="55"/>
      <c r="AP50" s="55"/>
      <c r="AQ50" s="55"/>
      <c r="AR50" s="55"/>
      <c r="AS50" s="55"/>
      <c r="AT50" s="55"/>
      <c r="AU50" s="55"/>
      <c r="AV50" s="56"/>
      <c r="AW50" s="55"/>
      <c r="AX50" s="55"/>
      <c r="AY50" s="55"/>
      <c r="AZ50" s="55"/>
      <c r="BA50" s="55"/>
      <c r="BB50" s="55"/>
      <c r="BC50" s="55"/>
      <c r="BD50" s="55"/>
      <c r="BE50" s="55"/>
      <c r="BF50" s="55"/>
      <c r="BG50" s="55"/>
      <c r="BH50" s="7">
        <f t="shared" si="0"/>
        <v>0</v>
      </c>
      <c r="BI50" s="7">
        <f t="shared" si="1"/>
        <v>0</v>
      </c>
      <c r="BQ50" s="52"/>
      <c r="BR50" s="52"/>
    </row>
    <row r="51" spans="2:75" x14ac:dyDescent="0.45">
      <c r="B51" s="37"/>
      <c r="C51" s="36"/>
      <c r="D51" s="4" t="s">
        <v>272</v>
      </c>
      <c r="E51" s="7"/>
      <c r="F51" s="7"/>
      <c r="G51" s="55"/>
      <c r="H51" s="56"/>
      <c r="I51" s="56"/>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c r="AJ51" s="55"/>
      <c r="AK51" s="55"/>
      <c r="AL51" s="55"/>
      <c r="AM51" s="55"/>
      <c r="AN51" s="55"/>
      <c r="AO51" s="55"/>
      <c r="AP51" s="55"/>
      <c r="AQ51" s="55"/>
      <c r="AR51" s="55"/>
      <c r="AS51" s="55"/>
      <c r="AT51" s="55"/>
      <c r="AU51" s="55"/>
      <c r="AV51" s="56"/>
      <c r="AW51" s="55"/>
      <c r="AX51" s="55"/>
      <c r="AY51" s="55"/>
      <c r="AZ51" s="55"/>
      <c r="BA51" s="55"/>
      <c r="BB51" s="55"/>
      <c r="BC51" s="55"/>
      <c r="BD51" s="55"/>
      <c r="BE51" s="55"/>
      <c r="BF51" s="55"/>
      <c r="BG51" s="55"/>
      <c r="BH51" s="7">
        <f t="shared" si="0"/>
        <v>0</v>
      </c>
      <c r="BI51" s="7">
        <f t="shared" si="1"/>
        <v>0</v>
      </c>
      <c r="BQ51" s="52"/>
      <c r="BR51" s="52"/>
    </row>
    <row r="52" spans="2:75" x14ac:dyDescent="0.45">
      <c r="B52" s="37"/>
      <c r="C52" s="36"/>
      <c r="D52" s="4" t="s">
        <v>60</v>
      </c>
      <c r="E52" s="7"/>
      <c r="F52" s="7"/>
      <c r="G52" s="55"/>
      <c r="H52" s="56"/>
      <c r="I52" s="5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6"/>
      <c r="AJ52" s="55"/>
      <c r="AK52" s="55"/>
      <c r="AL52" s="55"/>
      <c r="AM52" s="55"/>
      <c r="AN52" s="55"/>
      <c r="AO52" s="55"/>
      <c r="AP52" s="55"/>
      <c r="AQ52" s="55"/>
      <c r="AR52" s="55"/>
      <c r="AS52" s="55"/>
      <c r="AT52" s="55"/>
      <c r="AU52" s="55"/>
      <c r="AV52" s="56"/>
      <c r="AW52" s="55"/>
      <c r="AX52" s="55"/>
      <c r="AY52" s="55"/>
      <c r="AZ52" s="55"/>
      <c r="BA52" s="55"/>
      <c r="BB52" s="55"/>
      <c r="BC52" s="55"/>
      <c r="BD52" s="55"/>
      <c r="BE52" s="55"/>
      <c r="BF52" s="55"/>
      <c r="BG52" s="55"/>
      <c r="BH52" s="7">
        <f t="shared" si="0"/>
        <v>0</v>
      </c>
      <c r="BI52" s="7">
        <f t="shared" si="1"/>
        <v>0</v>
      </c>
      <c r="BQ52" s="52"/>
      <c r="BR52" s="52"/>
    </row>
    <row r="53" spans="2:75" x14ac:dyDescent="0.45">
      <c r="B53" s="37"/>
      <c r="C53" s="36"/>
      <c r="D53" s="4" t="s">
        <v>558</v>
      </c>
      <c r="E53" s="7"/>
      <c r="F53" s="7"/>
      <c r="G53" s="55"/>
      <c r="H53" s="56"/>
      <c r="I53" s="56"/>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6"/>
      <c r="AJ53" s="55"/>
      <c r="AK53" s="55"/>
      <c r="AL53" s="55"/>
      <c r="AM53" s="55"/>
      <c r="AN53" s="55"/>
      <c r="AO53" s="55"/>
      <c r="AP53" s="55"/>
      <c r="AQ53" s="55"/>
      <c r="AR53" s="55"/>
      <c r="AS53" s="55"/>
      <c r="AT53" s="55"/>
      <c r="AU53" s="55"/>
      <c r="AV53" s="56"/>
      <c r="AW53" s="55"/>
      <c r="AX53" s="55"/>
      <c r="AY53" s="55"/>
      <c r="AZ53" s="55"/>
      <c r="BA53" s="55"/>
      <c r="BB53" s="55"/>
      <c r="BC53" s="55"/>
      <c r="BD53" s="55"/>
      <c r="BE53" s="55"/>
      <c r="BF53" s="55"/>
      <c r="BG53" s="55"/>
      <c r="BH53" s="7">
        <f t="shared" si="0"/>
        <v>0</v>
      </c>
      <c r="BI53" s="7">
        <f t="shared" si="1"/>
        <v>0</v>
      </c>
      <c r="BQ53" s="52"/>
      <c r="BR53" s="52"/>
    </row>
    <row r="54" spans="2:75" x14ac:dyDescent="0.45">
      <c r="B54" s="37"/>
      <c r="C54" s="36"/>
      <c r="D54" s="4" t="s">
        <v>567</v>
      </c>
      <c r="E54" s="7"/>
      <c r="F54" s="7"/>
      <c r="G54" s="55"/>
      <c r="H54" s="56"/>
      <c r="I54" s="56"/>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6"/>
      <c r="AJ54" s="55"/>
      <c r="AK54" s="55"/>
      <c r="AL54" s="55"/>
      <c r="AM54" s="55"/>
      <c r="AN54" s="55"/>
      <c r="AO54" s="55"/>
      <c r="AP54" s="55"/>
      <c r="AQ54" s="55"/>
      <c r="AR54" s="55"/>
      <c r="AS54" s="55"/>
      <c r="AT54" s="55"/>
      <c r="AU54" s="55"/>
      <c r="AV54" s="56"/>
      <c r="AW54" s="55"/>
      <c r="AX54" s="55"/>
      <c r="AY54" s="55"/>
      <c r="AZ54" s="55"/>
      <c r="BA54" s="55"/>
      <c r="BB54" s="55"/>
      <c r="BC54" s="55"/>
      <c r="BD54" s="55"/>
      <c r="BE54" s="55"/>
      <c r="BF54" s="55"/>
      <c r="BG54" s="55"/>
      <c r="BH54" s="7">
        <f t="shared" si="0"/>
        <v>0</v>
      </c>
      <c r="BI54" s="7">
        <f t="shared" si="1"/>
        <v>0</v>
      </c>
      <c r="BQ54" s="52"/>
      <c r="BR54" s="52"/>
    </row>
    <row r="55" spans="2:75" x14ac:dyDescent="0.45">
      <c r="B55" s="37"/>
      <c r="C55" s="36"/>
      <c r="D55" s="4" t="s">
        <v>919</v>
      </c>
      <c r="E55" s="7"/>
      <c r="F55" s="7"/>
      <c r="G55" s="55"/>
      <c r="H55" s="56"/>
      <c r="I55" s="56"/>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6"/>
      <c r="AJ55" s="55"/>
      <c r="AK55" s="55"/>
      <c r="AL55" s="55"/>
      <c r="AM55" s="55"/>
      <c r="AN55" s="55"/>
      <c r="AO55" s="55"/>
      <c r="AP55" s="55"/>
      <c r="AQ55" s="55"/>
      <c r="AR55" s="55"/>
      <c r="AS55" s="55"/>
      <c r="AT55" s="55"/>
      <c r="AU55" s="55"/>
      <c r="AV55" s="56"/>
      <c r="AW55" s="55"/>
      <c r="AX55" s="55"/>
      <c r="AY55" s="55"/>
      <c r="AZ55" s="55"/>
      <c r="BA55" s="55"/>
      <c r="BB55" s="55"/>
      <c r="BC55" s="55"/>
      <c r="BD55" s="55"/>
      <c r="BE55" s="55"/>
      <c r="BF55" s="55"/>
      <c r="BG55" s="55"/>
      <c r="BH55" s="7">
        <f t="shared" si="0"/>
        <v>0</v>
      </c>
      <c r="BI55" s="7">
        <f t="shared" si="1"/>
        <v>0</v>
      </c>
      <c r="BQ55" s="52"/>
      <c r="BR55" s="52"/>
      <c r="BW55" s="53"/>
    </row>
    <row r="56" spans="2:75" x14ac:dyDescent="0.45">
      <c r="B56" s="37"/>
      <c r="C56" s="36"/>
      <c r="D56" s="4" t="s">
        <v>413</v>
      </c>
      <c r="E56" s="7"/>
      <c r="F56" s="7"/>
      <c r="G56" s="55"/>
      <c r="H56" s="56"/>
      <c r="I56" s="56"/>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6"/>
      <c r="AJ56" s="55"/>
      <c r="AK56" s="55"/>
      <c r="AL56" s="55"/>
      <c r="AM56" s="55"/>
      <c r="AN56" s="55"/>
      <c r="AO56" s="55"/>
      <c r="AP56" s="55"/>
      <c r="AQ56" s="55"/>
      <c r="AR56" s="55"/>
      <c r="AS56" s="55"/>
      <c r="AT56" s="55"/>
      <c r="AU56" s="55"/>
      <c r="AV56" s="56"/>
      <c r="AW56" s="55"/>
      <c r="AX56" s="55"/>
      <c r="AY56" s="55"/>
      <c r="AZ56" s="55"/>
      <c r="BA56" s="55"/>
      <c r="BB56" s="55"/>
      <c r="BC56" s="55"/>
      <c r="BD56" s="55"/>
      <c r="BE56" s="55"/>
      <c r="BF56" s="55"/>
      <c r="BG56" s="55"/>
      <c r="BH56" s="7">
        <f t="shared" si="0"/>
        <v>0</v>
      </c>
      <c r="BI56" s="7">
        <f t="shared" si="1"/>
        <v>0</v>
      </c>
      <c r="BQ56" s="52"/>
      <c r="BR56" s="52"/>
    </row>
    <row r="57" spans="2:75" x14ac:dyDescent="0.45">
      <c r="B57" s="37"/>
      <c r="C57" s="36"/>
      <c r="D57" s="4" t="s">
        <v>564</v>
      </c>
      <c r="E57" s="7"/>
      <c r="F57" s="7"/>
      <c r="G57" s="55"/>
      <c r="H57" s="56"/>
      <c r="I57" s="56"/>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6"/>
      <c r="AJ57" s="55"/>
      <c r="AK57" s="55"/>
      <c r="AL57" s="55"/>
      <c r="AM57" s="55"/>
      <c r="AN57" s="55"/>
      <c r="AO57" s="55"/>
      <c r="AP57" s="55"/>
      <c r="AQ57" s="55"/>
      <c r="AR57" s="55"/>
      <c r="AS57" s="55"/>
      <c r="AT57" s="55"/>
      <c r="AU57" s="55"/>
      <c r="AV57" s="56"/>
      <c r="AW57" s="55"/>
      <c r="AX57" s="55"/>
      <c r="AY57" s="55"/>
      <c r="AZ57" s="55"/>
      <c r="BA57" s="55"/>
      <c r="BB57" s="55"/>
      <c r="BC57" s="55"/>
      <c r="BD57" s="55"/>
      <c r="BE57" s="55"/>
      <c r="BF57" s="55"/>
      <c r="BG57" s="55"/>
      <c r="BH57" s="7">
        <f t="shared" si="0"/>
        <v>0</v>
      </c>
      <c r="BI57" s="7">
        <f t="shared" si="1"/>
        <v>0</v>
      </c>
      <c r="BQ57" s="52"/>
      <c r="BR57" s="52"/>
    </row>
    <row r="58" spans="2:75" x14ac:dyDescent="0.45">
      <c r="B58" s="37"/>
      <c r="C58" s="36"/>
      <c r="D58" s="4" t="s">
        <v>638</v>
      </c>
      <c r="E58" s="7"/>
      <c r="F58" s="7"/>
      <c r="G58" s="55"/>
      <c r="H58" s="56"/>
      <c r="I58" s="56"/>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6"/>
      <c r="AJ58" s="55"/>
      <c r="AK58" s="55"/>
      <c r="AL58" s="55"/>
      <c r="AM58" s="55"/>
      <c r="AN58" s="55"/>
      <c r="AO58" s="55"/>
      <c r="AP58" s="55"/>
      <c r="AQ58" s="55"/>
      <c r="AR58" s="55"/>
      <c r="AS58" s="55"/>
      <c r="AT58" s="55"/>
      <c r="AU58" s="55"/>
      <c r="AV58" s="56"/>
      <c r="AW58" s="55"/>
      <c r="AX58" s="55"/>
      <c r="AY58" s="55"/>
      <c r="AZ58" s="55"/>
      <c r="BA58" s="55"/>
      <c r="BB58" s="55"/>
      <c r="BC58" s="55"/>
      <c r="BD58" s="55"/>
      <c r="BE58" s="55"/>
      <c r="BF58" s="55"/>
      <c r="BG58" s="55"/>
      <c r="BH58" s="7">
        <f t="shared" si="0"/>
        <v>0</v>
      </c>
      <c r="BI58" s="7">
        <f t="shared" si="1"/>
        <v>0</v>
      </c>
      <c r="BQ58" s="52"/>
      <c r="BR58" s="52"/>
    </row>
    <row r="59" spans="2:75" x14ac:dyDescent="0.45">
      <c r="B59" s="37"/>
      <c r="C59" s="36"/>
      <c r="D59" s="4" t="s">
        <v>87</v>
      </c>
      <c r="E59" s="7"/>
      <c r="F59" s="7"/>
      <c r="G59" s="55"/>
      <c r="H59" s="56"/>
      <c r="I59" s="56"/>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6"/>
      <c r="AJ59" s="55"/>
      <c r="AK59" s="55"/>
      <c r="AL59" s="55"/>
      <c r="AM59" s="55"/>
      <c r="AN59" s="55"/>
      <c r="AO59" s="55"/>
      <c r="AP59" s="55"/>
      <c r="AQ59" s="55"/>
      <c r="AR59" s="55"/>
      <c r="AS59" s="55"/>
      <c r="AT59" s="55"/>
      <c r="AU59" s="55"/>
      <c r="AV59" s="56"/>
      <c r="AW59" s="55"/>
      <c r="AX59" s="55"/>
      <c r="AY59" s="55"/>
      <c r="AZ59" s="55"/>
      <c r="BA59" s="55"/>
      <c r="BB59" s="55"/>
      <c r="BC59" s="55"/>
      <c r="BD59" s="55"/>
      <c r="BE59" s="55"/>
      <c r="BF59" s="55"/>
      <c r="BG59" s="55"/>
      <c r="BH59" s="7">
        <f t="shared" si="0"/>
        <v>0</v>
      </c>
      <c r="BI59" s="7">
        <f t="shared" si="1"/>
        <v>0</v>
      </c>
      <c r="BQ59" s="52"/>
      <c r="BR59" s="52"/>
    </row>
    <row r="60" spans="2:75" x14ac:dyDescent="0.45">
      <c r="B60" s="37"/>
      <c r="C60" s="36"/>
      <c r="D60" s="4" t="s">
        <v>88</v>
      </c>
      <c r="E60" s="7"/>
      <c r="F60" s="7"/>
      <c r="G60" s="55"/>
      <c r="H60" s="56"/>
      <c r="I60" s="56"/>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6"/>
      <c r="AJ60" s="55"/>
      <c r="AK60" s="55"/>
      <c r="AL60" s="55"/>
      <c r="AM60" s="55"/>
      <c r="AN60" s="55"/>
      <c r="AO60" s="55"/>
      <c r="AP60" s="55"/>
      <c r="AQ60" s="55"/>
      <c r="AR60" s="55"/>
      <c r="AS60" s="55"/>
      <c r="AT60" s="55"/>
      <c r="AU60" s="55"/>
      <c r="AV60" s="56"/>
      <c r="AW60" s="55"/>
      <c r="AX60" s="55"/>
      <c r="AY60" s="55"/>
      <c r="AZ60" s="55"/>
      <c r="BA60" s="55"/>
      <c r="BB60" s="55"/>
      <c r="BC60" s="55"/>
      <c r="BD60" s="55"/>
      <c r="BE60" s="55"/>
      <c r="BF60" s="55"/>
      <c r="BG60" s="55"/>
      <c r="BH60" s="7">
        <f t="shared" si="0"/>
        <v>0</v>
      </c>
      <c r="BI60" s="7">
        <f t="shared" si="1"/>
        <v>0</v>
      </c>
      <c r="BQ60" s="52"/>
      <c r="BR60" s="52"/>
    </row>
    <row r="61" spans="2:75" x14ac:dyDescent="0.45">
      <c r="B61" s="37"/>
      <c r="C61" s="36"/>
      <c r="D61" s="4" t="s">
        <v>538</v>
      </c>
      <c r="E61" s="7"/>
      <c r="F61" s="7"/>
      <c r="G61" s="55"/>
      <c r="H61" s="56"/>
      <c r="I61" s="56"/>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6"/>
      <c r="AJ61" s="55"/>
      <c r="AK61" s="55"/>
      <c r="AL61" s="55"/>
      <c r="AM61" s="55"/>
      <c r="AN61" s="55"/>
      <c r="AO61" s="55"/>
      <c r="AP61" s="55"/>
      <c r="AQ61" s="55"/>
      <c r="AR61" s="55"/>
      <c r="AS61" s="55"/>
      <c r="AT61" s="55"/>
      <c r="AU61" s="55"/>
      <c r="AV61" s="56"/>
      <c r="AW61" s="55"/>
      <c r="AX61" s="55"/>
      <c r="AY61" s="55"/>
      <c r="AZ61" s="55"/>
      <c r="BA61" s="55"/>
      <c r="BB61" s="55"/>
      <c r="BC61" s="55"/>
      <c r="BD61" s="55"/>
      <c r="BE61" s="55"/>
      <c r="BF61" s="55"/>
      <c r="BG61" s="55"/>
      <c r="BH61" s="7">
        <f t="shared" si="0"/>
        <v>0</v>
      </c>
      <c r="BI61" s="7">
        <f t="shared" si="1"/>
        <v>0</v>
      </c>
      <c r="BQ61" s="52"/>
      <c r="BR61" s="52"/>
    </row>
    <row r="62" spans="2:75" x14ac:dyDescent="0.45">
      <c r="B62" s="37"/>
      <c r="C62" s="36"/>
      <c r="D62" s="4" t="s">
        <v>267</v>
      </c>
      <c r="E62" s="7"/>
      <c r="F62" s="7"/>
      <c r="G62" s="55"/>
      <c r="H62" s="56"/>
      <c r="I62" s="5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c r="AJ62" s="55"/>
      <c r="AK62" s="55"/>
      <c r="AL62" s="55"/>
      <c r="AM62" s="55"/>
      <c r="AN62" s="55"/>
      <c r="AO62" s="55"/>
      <c r="AP62" s="55"/>
      <c r="AQ62" s="55"/>
      <c r="AR62" s="55"/>
      <c r="AS62" s="55"/>
      <c r="AT62" s="55"/>
      <c r="AU62" s="55"/>
      <c r="AV62" s="56"/>
      <c r="AW62" s="55"/>
      <c r="AX62" s="55"/>
      <c r="AY62" s="55"/>
      <c r="AZ62" s="55"/>
      <c r="BA62" s="55"/>
      <c r="BB62" s="55"/>
      <c r="BC62" s="55"/>
      <c r="BD62" s="55"/>
      <c r="BE62" s="55"/>
      <c r="BF62" s="55"/>
      <c r="BG62" s="55"/>
      <c r="BH62" s="7">
        <f t="shared" si="0"/>
        <v>0</v>
      </c>
      <c r="BI62" s="7">
        <f t="shared" si="1"/>
        <v>0</v>
      </c>
      <c r="BQ62" s="52"/>
      <c r="BR62" s="52"/>
      <c r="BW62" s="53"/>
    </row>
    <row r="63" spans="2:75" x14ac:dyDescent="0.45">
      <c r="B63" s="37"/>
      <c r="C63" s="36"/>
      <c r="D63" s="4" t="s">
        <v>107</v>
      </c>
      <c r="E63" s="7"/>
      <c r="F63" s="7"/>
      <c r="G63" s="55"/>
      <c r="H63" s="56"/>
      <c r="I63" s="56"/>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6"/>
      <c r="AJ63" s="55"/>
      <c r="AK63" s="55"/>
      <c r="AL63" s="55"/>
      <c r="AM63" s="55"/>
      <c r="AN63" s="55"/>
      <c r="AO63" s="55"/>
      <c r="AP63" s="55"/>
      <c r="AQ63" s="55"/>
      <c r="AR63" s="55"/>
      <c r="AS63" s="55"/>
      <c r="AT63" s="55"/>
      <c r="AU63" s="55"/>
      <c r="AV63" s="56"/>
      <c r="AW63" s="55"/>
      <c r="AX63" s="55"/>
      <c r="AY63" s="55"/>
      <c r="AZ63" s="55"/>
      <c r="BA63" s="55"/>
      <c r="BB63" s="55"/>
      <c r="BC63" s="55"/>
      <c r="BD63" s="55"/>
      <c r="BE63" s="55"/>
      <c r="BF63" s="55"/>
      <c r="BG63" s="55"/>
      <c r="BH63" s="7">
        <f t="shared" si="0"/>
        <v>0</v>
      </c>
      <c r="BI63" s="7">
        <f t="shared" si="1"/>
        <v>0</v>
      </c>
      <c r="BQ63" s="52"/>
      <c r="BR63" s="52"/>
    </row>
    <row r="64" spans="2:75" x14ac:dyDescent="0.45">
      <c r="B64" s="37"/>
      <c r="C64" s="36"/>
      <c r="D64" s="4" t="s">
        <v>213</v>
      </c>
      <c r="E64" s="7"/>
      <c r="F64" s="7"/>
      <c r="G64" s="55"/>
      <c r="H64" s="56"/>
      <c r="I64" s="56"/>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6"/>
      <c r="AJ64" s="55"/>
      <c r="AK64" s="55"/>
      <c r="AL64" s="55"/>
      <c r="AM64" s="55"/>
      <c r="AN64" s="55"/>
      <c r="AO64" s="55"/>
      <c r="AP64" s="55"/>
      <c r="AQ64" s="55"/>
      <c r="AR64" s="55"/>
      <c r="AS64" s="55"/>
      <c r="AT64" s="55"/>
      <c r="AU64" s="55"/>
      <c r="AV64" s="56"/>
      <c r="AW64" s="55"/>
      <c r="AX64" s="55"/>
      <c r="AY64" s="55"/>
      <c r="AZ64" s="55"/>
      <c r="BA64" s="55"/>
      <c r="BB64" s="55"/>
      <c r="BC64" s="55"/>
      <c r="BD64" s="55"/>
      <c r="BE64" s="55"/>
      <c r="BF64" s="55"/>
      <c r="BG64" s="55"/>
      <c r="BH64" s="7">
        <f t="shared" si="0"/>
        <v>0</v>
      </c>
      <c r="BI64" s="7">
        <f t="shared" si="1"/>
        <v>0</v>
      </c>
      <c r="BQ64" s="52"/>
      <c r="BR64" s="52"/>
    </row>
    <row r="65" spans="2:75" x14ac:dyDescent="0.45">
      <c r="B65" s="37"/>
      <c r="C65" s="36"/>
      <c r="D65" s="4" t="s">
        <v>628</v>
      </c>
      <c r="E65" s="7"/>
      <c r="F65" s="7"/>
      <c r="G65" s="55"/>
      <c r="H65" s="56"/>
      <c r="I65" s="56"/>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6"/>
      <c r="AJ65" s="55"/>
      <c r="AK65" s="55"/>
      <c r="AL65" s="55"/>
      <c r="AM65" s="55"/>
      <c r="AN65" s="55"/>
      <c r="AO65" s="55"/>
      <c r="AP65" s="55"/>
      <c r="AQ65" s="55"/>
      <c r="AR65" s="55"/>
      <c r="AS65" s="55"/>
      <c r="AT65" s="55"/>
      <c r="AU65" s="55"/>
      <c r="AV65" s="56"/>
      <c r="AW65" s="55"/>
      <c r="AX65" s="55"/>
      <c r="AY65" s="55"/>
      <c r="AZ65" s="55"/>
      <c r="BA65" s="55"/>
      <c r="BB65" s="55"/>
      <c r="BC65" s="55"/>
      <c r="BD65" s="55"/>
      <c r="BE65" s="55"/>
      <c r="BF65" s="55"/>
      <c r="BG65" s="55"/>
      <c r="BH65" s="7">
        <f t="shared" si="0"/>
        <v>0</v>
      </c>
      <c r="BI65" s="7">
        <f t="shared" si="1"/>
        <v>0</v>
      </c>
      <c r="BQ65" s="52"/>
      <c r="BR65" s="52"/>
    </row>
    <row r="66" spans="2:75" x14ac:dyDescent="0.45">
      <c r="B66" s="37"/>
      <c r="C66" s="36"/>
      <c r="D66" s="4" t="s">
        <v>227</v>
      </c>
      <c r="E66" s="7"/>
      <c r="F66" s="7"/>
      <c r="G66" s="55"/>
      <c r="H66" s="56"/>
      <c r="I66" s="56"/>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55"/>
      <c r="AK66" s="55"/>
      <c r="AL66" s="55"/>
      <c r="AM66" s="55"/>
      <c r="AN66" s="55"/>
      <c r="AO66" s="55"/>
      <c r="AP66" s="55"/>
      <c r="AQ66" s="55"/>
      <c r="AR66" s="55"/>
      <c r="AS66" s="55"/>
      <c r="AT66" s="55"/>
      <c r="AU66" s="55"/>
      <c r="AV66" s="56"/>
      <c r="AW66" s="55"/>
      <c r="AX66" s="55"/>
      <c r="AY66" s="55"/>
      <c r="AZ66" s="55"/>
      <c r="BA66" s="55"/>
      <c r="BB66" s="55"/>
      <c r="BC66" s="55"/>
      <c r="BD66" s="55"/>
      <c r="BE66" s="55"/>
      <c r="BF66" s="55"/>
      <c r="BG66" s="55"/>
      <c r="BH66" s="7">
        <f t="shared" si="0"/>
        <v>0</v>
      </c>
      <c r="BI66" s="7">
        <f t="shared" si="1"/>
        <v>0</v>
      </c>
      <c r="BQ66" s="52"/>
      <c r="BR66" s="52"/>
    </row>
    <row r="67" spans="2:75" x14ac:dyDescent="0.45">
      <c r="B67" s="37"/>
      <c r="C67" s="36"/>
      <c r="D67" s="4" t="s">
        <v>153</v>
      </c>
      <c r="E67" s="7"/>
      <c r="F67" s="7"/>
      <c r="G67" s="55"/>
      <c r="H67" s="56"/>
      <c r="I67" s="56"/>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c r="AJ67" s="55"/>
      <c r="AK67" s="55"/>
      <c r="AL67" s="55"/>
      <c r="AM67" s="55"/>
      <c r="AN67" s="55"/>
      <c r="AO67" s="55"/>
      <c r="AP67" s="55"/>
      <c r="AQ67" s="55"/>
      <c r="AR67" s="55"/>
      <c r="AS67" s="55"/>
      <c r="AT67" s="55"/>
      <c r="AU67" s="55"/>
      <c r="AV67" s="56"/>
      <c r="AW67" s="55"/>
      <c r="AX67" s="55"/>
      <c r="AY67" s="55"/>
      <c r="AZ67" s="55"/>
      <c r="BA67" s="55"/>
      <c r="BB67" s="55"/>
      <c r="BC67" s="55"/>
      <c r="BD67" s="55"/>
      <c r="BE67" s="55"/>
      <c r="BF67" s="55"/>
      <c r="BG67" s="55"/>
      <c r="BH67" s="7">
        <f t="shared" si="0"/>
        <v>0</v>
      </c>
      <c r="BI67" s="7">
        <f t="shared" si="1"/>
        <v>0</v>
      </c>
      <c r="BQ67" s="52"/>
      <c r="BR67" s="52"/>
      <c r="BW67" s="53"/>
    </row>
    <row r="68" spans="2:75" x14ac:dyDescent="0.45">
      <c r="B68" s="37"/>
      <c r="C68" s="36"/>
      <c r="D68" s="4" t="s">
        <v>154</v>
      </c>
      <c r="E68" s="7"/>
      <c r="F68" s="7"/>
      <c r="G68" s="55"/>
      <c r="H68" s="56"/>
      <c r="I68" s="56"/>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6"/>
      <c r="AJ68" s="55"/>
      <c r="AK68" s="55"/>
      <c r="AL68" s="55"/>
      <c r="AM68" s="55"/>
      <c r="AN68" s="55"/>
      <c r="AO68" s="55"/>
      <c r="AP68" s="55"/>
      <c r="AQ68" s="55"/>
      <c r="AR68" s="55"/>
      <c r="AS68" s="55"/>
      <c r="AT68" s="55"/>
      <c r="AU68" s="55"/>
      <c r="AV68" s="56"/>
      <c r="AW68" s="55"/>
      <c r="AX68" s="55"/>
      <c r="AY68" s="55"/>
      <c r="AZ68" s="55"/>
      <c r="BA68" s="55"/>
      <c r="BB68" s="55"/>
      <c r="BC68" s="55"/>
      <c r="BD68" s="55"/>
      <c r="BE68" s="55"/>
      <c r="BF68" s="55"/>
      <c r="BG68" s="55"/>
      <c r="BH68" s="7">
        <f t="shared" si="0"/>
        <v>0</v>
      </c>
      <c r="BI68" s="7">
        <f t="shared" si="1"/>
        <v>0</v>
      </c>
      <c r="BQ68" s="52"/>
      <c r="BR68" s="52"/>
    </row>
    <row r="69" spans="2:75" x14ac:dyDescent="0.45">
      <c r="B69" s="37"/>
      <c r="C69" s="36"/>
      <c r="D69" s="4" t="s">
        <v>549</v>
      </c>
      <c r="E69" s="7"/>
      <c r="F69" s="7"/>
      <c r="G69" s="55"/>
      <c r="H69" s="56"/>
      <c r="I69" s="56"/>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6"/>
      <c r="AJ69" s="55"/>
      <c r="AK69" s="55"/>
      <c r="AL69" s="55"/>
      <c r="AM69" s="55"/>
      <c r="AN69" s="55"/>
      <c r="AO69" s="55"/>
      <c r="AP69" s="55"/>
      <c r="AQ69" s="55"/>
      <c r="AR69" s="55"/>
      <c r="AS69" s="55"/>
      <c r="AT69" s="55"/>
      <c r="AU69" s="55"/>
      <c r="AV69" s="56"/>
      <c r="AW69" s="55"/>
      <c r="AX69" s="55"/>
      <c r="AY69" s="55"/>
      <c r="AZ69" s="55"/>
      <c r="BA69" s="55"/>
      <c r="BB69" s="55"/>
      <c r="BC69" s="55"/>
      <c r="BD69" s="55"/>
      <c r="BE69" s="55"/>
      <c r="BF69" s="55"/>
      <c r="BG69" s="55"/>
      <c r="BH69" s="7">
        <f t="shared" ref="BH69:BH132" si="2">SUM(G69:BF69)</f>
        <v>0</v>
      </c>
      <c r="BI69" s="7">
        <f t="shared" ref="BI69:BI132" si="3">F69-BH69</f>
        <v>0</v>
      </c>
      <c r="BQ69" s="52"/>
      <c r="BR69" s="52"/>
    </row>
    <row r="70" spans="2:75" x14ac:dyDescent="0.45">
      <c r="B70" s="37"/>
      <c r="C70" s="36"/>
      <c r="D70" s="4" t="s">
        <v>237</v>
      </c>
      <c r="E70" s="7"/>
      <c r="F70" s="7"/>
      <c r="G70" s="55"/>
      <c r="H70" s="56"/>
      <c r="I70" s="56"/>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6"/>
      <c r="AJ70" s="55"/>
      <c r="AK70" s="55"/>
      <c r="AL70" s="55"/>
      <c r="AM70" s="55"/>
      <c r="AN70" s="55"/>
      <c r="AO70" s="55"/>
      <c r="AP70" s="55"/>
      <c r="AQ70" s="55"/>
      <c r="AR70" s="55"/>
      <c r="AS70" s="55"/>
      <c r="AT70" s="55"/>
      <c r="AU70" s="55"/>
      <c r="AV70" s="56"/>
      <c r="AW70" s="55"/>
      <c r="AX70" s="55"/>
      <c r="AY70" s="55"/>
      <c r="AZ70" s="55"/>
      <c r="BA70" s="55"/>
      <c r="BB70" s="55"/>
      <c r="BC70" s="55"/>
      <c r="BD70" s="55"/>
      <c r="BE70" s="55"/>
      <c r="BF70" s="55"/>
      <c r="BG70" s="55"/>
      <c r="BH70" s="7">
        <f t="shared" si="2"/>
        <v>0</v>
      </c>
      <c r="BI70" s="7">
        <f t="shared" si="3"/>
        <v>0</v>
      </c>
      <c r="BQ70" s="52"/>
      <c r="BR70" s="52"/>
    </row>
    <row r="71" spans="2:75" x14ac:dyDescent="0.45">
      <c r="B71" s="37"/>
      <c r="C71" s="36"/>
      <c r="D71" s="4" t="s">
        <v>65</v>
      </c>
      <c r="E71" s="7"/>
      <c r="F71" s="7"/>
      <c r="G71" s="55"/>
      <c r="H71" s="56"/>
      <c r="I71" s="56"/>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6"/>
      <c r="AJ71" s="55"/>
      <c r="AK71" s="55"/>
      <c r="AL71" s="55"/>
      <c r="AM71" s="55"/>
      <c r="AN71" s="55"/>
      <c r="AO71" s="55"/>
      <c r="AP71" s="55"/>
      <c r="AQ71" s="55"/>
      <c r="AR71" s="55"/>
      <c r="AS71" s="55"/>
      <c r="AT71" s="55"/>
      <c r="AU71" s="55"/>
      <c r="AV71" s="56"/>
      <c r="AW71" s="55"/>
      <c r="AX71" s="55"/>
      <c r="AY71" s="55"/>
      <c r="AZ71" s="55"/>
      <c r="BA71" s="55"/>
      <c r="BB71" s="55"/>
      <c r="BC71" s="55"/>
      <c r="BD71" s="55"/>
      <c r="BE71" s="55"/>
      <c r="BF71" s="55"/>
      <c r="BG71" s="55"/>
      <c r="BH71" s="7">
        <f t="shared" si="2"/>
        <v>0</v>
      </c>
      <c r="BI71" s="7">
        <f t="shared" si="3"/>
        <v>0</v>
      </c>
      <c r="BQ71" s="52"/>
      <c r="BR71" s="52"/>
    </row>
    <row r="72" spans="2:75" x14ac:dyDescent="0.45">
      <c r="B72" s="37"/>
      <c r="C72" s="36"/>
      <c r="D72" s="4" t="s">
        <v>662</v>
      </c>
      <c r="E72" s="7"/>
      <c r="F72" s="7"/>
      <c r="G72" s="55"/>
      <c r="H72" s="56"/>
      <c r="I72" s="56"/>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6"/>
      <c r="AJ72" s="55"/>
      <c r="AK72" s="55"/>
      <c r="AL72" s="55"/>
      <c r="AM72" s="55"/>
      <c r="AN72" s="55"/>
      <c r="AO72" s="55"/>
      <c r="AP72" s="55"/>
      <c r="AQ72" s="55"/>
      <c r="AR72" s="55"/>
      <c r="AS72" s="55"/>
      <c r="AT72" s="55"/>
      <c r="AU72" s="55"/>
      <c r="AV72" s="56"/>
      <c r="AW72" s="55"/>
      <c r="AX72" s="55"/>
      <c r="AY72" s="55"/>
      <c r="AZ72" s="55"/>
      <c r="BA72" s="55"/>
      <c r="BB72" s="55"/>
      <c r="BC72" s="55"/>
      <c r="BD72" s="55"/>
      <c r="BE72" s="55"/>
      <c r="BF72" s="55"/>
      <c r="BG72" s="55"/>
      <c r="BH72" s="7">
        <f t="shared" si="2"/>
        <v>0</v>
      </c>
      <c r="BI72" s="7">
        <f t="shared" si="3"/>
        <v>0</v>
      </c>
      <c r="BQ72" s="52"/>
      <c r="BR72" s="52"/>
    </row>
    <row r="73" spans="2:75" x14ac:dyDescent="0.45">
      <c r="B73" s="37"/>
      <c r="C73" s="36"/>
      <c r="D73" s="4" t="s">
        <v>556</v>
      </c>
      <c r="E73" s="7"/>
      <c r="F73" s="7"/>
      <c r="G73" s="55"/>
      <c r="H73" s="56"/>
      <c r="I73" s="56"/>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6"/>
      <c r="AJ73" s="55"/>
      <c r="AK73" s="55"/>
      <c r="AL73" s="55"/>
      <c r="AM73" s="55"/>
      <c r="AN73" s="55"/>
      <c r="AO73" s="55"/>
      <c r="AP73" s="55"/>
      <c r="AQ73" s="55"/>
      <c r="AR73" s="55"/>
      <c r="AS73" s="55"/>
      <c r="AT73" s="55"/>
      <c r="AU73" s="55"/>
      <c r="AV73" s="56"/>
      <c r="AW73" s="55"/>
      <c r="AX73" s="55"/>
      <c r="AY73" s="55"/>
      <c r="AZ73" s="55"/>
      <c r="BA73" s="55"/>
      <c r="BB73" s="55"/>
      <c r="BC73" s="55"/>
      <c r="BD73" s="55"/>
      <c r="BE73" s="55"/>
      <c r="BF73" s="55"/>
      <c r="BG73" s="55"/>
      <c r="BH73" s="7">
        <f t="shared" si="2"/>
        <v>0</v>
      </c>
      <c r="BI73" s="7">
        <f t="shared" si="3"/>
        <v>0</v>
      </c>
      <c r="BQ73" s="52"/>
      <c r="BR73" s="52"/>
    </row>
    <row r="74" spans="2:75" x14ac:dyDescent="0.45">
      <c r="B74" s="37"/>
      <c r="C74" s="36"/>
      <c r="D74" s="4" t="s">
        <v>560</v>
      </c>
      <c r="E74" s="7"/>
      <c r="F74" s="7"/>
      <c r="G74" s="55"/>
      <c r="H74" s="56"/>
      <c r="I74" s="56"/>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c r="AJ74" s="55"/>
      <c r="AK74" s="55"/>
      <c r="AL74" s="55"/>
      <c r="AM74" s="55"/>
      <c r="AN74" s="55"/>
      <c r="AO74" s="55"/>
      <c r="AP74" s="55"/>
      <c r="AQ74" s="55"/>
      <c r="AR74" s="55"/>
      <c r="AS74" s="55"/>
      <c r="AT74" s="55"/>
      <c r="AU74" s="55"/>
      <c r="AV74" s="56"/>
      <c r="AW74" s="55"/>
      <c r="AX74" s="55"/>
      <c r="AY74" s="55"/>
      <c r="AZ74" s="55"/>
      <c r="BA74" s="55"/>
      <c r="BB74" s="55"/>
      <c r="BC74" s="55"/>
      <c r="BD74" s="55"/>
      <c r="BE74" s="55"/>
      <c r="BF74" s="55"/>
      <c r="BG74" s="55"/>
      <c r="BH74" s="7">
        <f t="shared" si="2"/>
        <v>0</v>
      </c>
      <c r="BI74" s="7">
        <f t="shared" si="3"/>
        <v>0</v>
      </c>
      <c r="BQ74" s="52"/>
      <c r="BR74" s="52"/>
    </row>
    <row r="75" spans="2:75" x14ac:dyDescent="0.45">
      <c r="B75" s="37"/>
      <c r="C75" s="36"/>
      <c r="D75" s="4" t="s">
        <v>28</v>
      </c>
      <c r="E75" s="7"/>
      <c r="F75" s="7"/>
      <c r="G75" s="55"/>
      <c r="H75" s="56"/>
      <c r="I75" s="56"/>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6"/>
      <c r="AJ75" s="55"/>
      <c r="AK75" s="55"/>
      <c r="AL75" s="55"/>
      <c r="AM75" s="55"/>
      <c r="AN75" s="55"/>
      <c r="AO75" s="55"/>
      <c r="AP75" s="55"/>
      <c r="AQ75" s="55"/>
      <c r="AR75" s="55"/>
      <c r="AS75" s="55"/>
      <c r="AT75" s="55"/>
      <c r="AU75" s="55"/>
      <c r="AV75" s="56"/>
      <c r="AW75" s="55"/>
      <c r="AX75" s="55"/>
      <c r="AY75" s="55"/>
      <c r="AZ75" s="55"/>
      <c r="BA75" s="55"/>
      <c r="BB75" s="55"/>
      <c r="BC75" s="55"/>
      <c r="BD75" s="55"/>
      <c r="BE75" s="55"/>
      <c r="BF75" s="55"/>
      <c r="BG75" s="55"/>
      <c r="BH75" s="7">
        <f t="shared" si="2"/>
        <v>0</v>
      </c>
      <c r="BI75" s="7">
        <f t="shared" si="3"/>
        <v>0</v>
      </c>
      <c r="BQ75" s="52"/>
      <c r="BR75" s="52"/>
    </row>
    <row r="76" spans="2:75" x14ac:dyDescent="0.45">
      <c r="B76" s="37"/>
      <c r="C76" s="36"/>
      <c r="D76" s="4" t="s">
        <v>33</v>
      </c>
      <c r="E76" s="7"/>
      <c r="F76" s="7"/>
      <c r="G76" s="55"/>
      <c r="H76" s="56"/>
      <c r="I76" s="56"/>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6"/>
      <c r="AJ76" s="55"/>
      <c r="AK76" s="55"/>
      <c r="AL76" s="55"/>
      <c r="AM76" s="55"/>
      <c r="AN76" s="55"/>
      <c r="AO76" s="55"/>
      <c r="AP76" s="55"/>
      <c r="AQ76" s="55"/>
      <c r="AR76" s="55"/>
      <c r="AS76" s="55"/>
      <c r="AT76" s="55"/>
      <c r="AU76" s="55"/>
      <c r="AV76" s="56"/>
      <c r="AW76" s="55"/>
      <c r="AX76" s="55"/>
      <c r="AY76" s="55"/>
      <c r="AZ76" s="55"/>
      <c r="BA76" s="55"/>
      <c r="BB76" s="55"/>
      <c r="BC76" s="55"/>
      <c r="BD76" s="55"/>
      <c r="BE76" s="55"/>
      <c r="BF76" s="55"/>
      <c r="BG76" s="55"/>
      <c r="BH76" s="7">
        <f t="shared" si="2"/>
        <v>0</v>
      </c>
      <c r="BI76" s="7">
        <f t="shared" si="3"/>
        <v>0</v>
      </c>
      <c r="BQ76" s="52"/>
      <c r="BR76" s="52"/>
    </row>
    <row r="77" spans="2:75" x14ac:dyDescent="0.45">
      <c r="B77" s="37"/>
      <c r="C77" s="36"/>
      <c r="D77" s="4" t="s">
        <v>673</v>
      </c>
      <c r="E77" s="7"/>
      <c r="F77" s="7"/>
      <c r="G77" s="55"/>
      <c r="H77" s="56"/>
      <c r="I77" s="56"/>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6"/>
      <c r="AJ77" s="55"/>
      <c r="AK77" s="55"/>
      <c r="AL77" s="55"/>
      <c r="AM77" s="55"/>
      <c r="AN77" s="55"/>
      <c r="AO77" s="55"/>
      <c r="AP77" s="55"/>
      <c r="AQ77" s="55"/>
      <c r="AR77" s="55"/>
      <c r="AS77" s="55"/>
      <c r="AT77" s="55"/>
      <c r="AU77" s="55"/>
      <c r="AV77" s="56"/>
      <c r="AW77" s="55"/>
      <c r="AX77" s="55"/>
      <c r="AY77" s="55"/>
      <c r="AZ77" s="55"/>
      <c r="BA77" s="55"/>
      <c r="BB77" s="55"/>
      <c r="BC77" s="55"/>
      <c r="BD77" s="55"/>
      <c r="BE77" s="55"/>
      <c r="BF77" s="55"/>
      <c r="BG77" s="55"/>
      <c r="BH77" s="7">
        <f t="shared" si="2"/>
        <v>0</v>
      </c>
      <c r="BI77" s="7">
        <f t="shared" si="3"/>
        <v>0</v>
      </c>
      <c r="BQ77" s="52"/>
      <c r="BR77" s="52"/>
    </row>
    <row r="78" spans="2:75" x14ac:dyDescent="0.45">
      <c r="B78" s="37"/>
      <c r="C78" s="36"/>
      <c r="D78" s="4" t="s">
        <v>542</v>
      </c>
      <c r="E78" s="7"/>
      <c r="F78" s="7"/>
      <c r="G78" s="55"/>
      <c r="H78" s="56"/>
      <c r="I78" s="56"/>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6"/>
      <c r="AJ78" s="55"/>
      <c r="AK78" s="55"/>
      <c r="AL78" s="55"/>
      <c r="AM78" s="55"/>
      <c r="AN78" s="55"/>
      <c r="AO78" s="55"/>
      <c r="AP78" s="55"/>
      <c r="AQ78" s="55"/>
      <c r="AR78" s="55"/>
      <c r="AS78" s="55"/>
      <c r="AT78" s="55"/>
      <c r="AU78" s="55"/>
      <c r="AV78" s="56"/>
      <c r="AW78" s="55"/>
      <c r="AX78" s="55"/>
      <c r="AY78" s="55"/>
      <c r="AZ78" s="55"/>
      <c r="BA78" s="55"/>
      <c r="BB78" s="55"/>
      <c r="BC78" s="55"/>
      <c r="BD78" s="55"/>
      <c r="BE78" s="55"/>
      <c r="BF78" s="55"/>
      <c r="BG78" s="55"/>
      <c r="BH78" s="7">
        <f t="shared" si="2"/>
        <v>0</v>
      </c>
      <c r="BI78" s="7">
        <f t="shared" si="3"/>
        <v>0</v>
      </c>
      <c r="BQ78" s="52"/>
      <c r="BR78" s="52"/>
    </row>
    <row r="79" spans="2:75" x14ac:dyDescent="0.45">
      <c r="B79" s="37"/>
      <c r="C79" s="36"/>
      <c r="D79" s="4" t="s">
        <v>597</v>
      </c>
      <c r="E79" s="7"/>
      <c r="F79" s="7"/>
      <c r="G79" s="55"/>
      <c r="H79" s="56"/>
      <c r="I79" s="56"/>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6"/>
      <c r="AJ79" s="55"/>
      <c r="AK79" s="55"/>
      <c r="AL79" s="55"/>
      <c r="AM79" s="55"/>
      <c r="AN79" s="55"/>
      <c r="AO79" s="55"/>
      <c r="AP79" s="55"/>
      <c r="AQ79" s="55"/>
      <c r="AR79" s="55"/>
      <c r="AS79" s="55"/>
      <c r="AT79" s="55"/>
      <c r="AU79" s="55"/>
      <c r="AV79" s="56"/>
      <c r="AW79" s="55"/>
      <c r="AX79" s="55"/>
      <c r="AY79" s="55"/>
      <c r="AZ79" s="55"/>
      <c r="BA79" s="55"/>
      <c r="BB79" s="55"/>
      <c r="BC79" s="55"/>
      <c r="BD79" s="55"/>
      <c r="BE79" s="55"/>
      <c r="BF79" s="55"/>
      <c r="BG79" s="55"/>
      <c r="BH79" s="7">
        <f t="shared" si="2"/>
        <v>0</v>
      </c>
      <c r="BI79" s="7">
        <f t="shared" si="3"/>
        <v>0</v>
      </c>
      <c r="BQ79" s="52"/>
      <c r="BR79" s="52"/>
    </row>
    <row r="80" spans="2:75" x14ac:dyDescent="0.45">
      <c r="B80" s="37"/>
      <c r="C80" s="36"/>
      <c r="D80" s="4" t="s">
        <v>75</v>
      </c>
      <c r="E80" s="7"/>
      <c r="F80" s="7"/>
      <c r="G80" s="55"/>
      <c r="H80" s="56"/>
      <c r="I80" s="56"/>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6"/>
      <c r="AJ80" s="55"/>
      <c r="AK80" s="55"/>
      <c r="AL80" s="55"/>
      <c r="AM80" s="55"/>
      <c r="AN80" s="55"/>
      <c r="AO80" s="55"/>
      <c r="AP80" s="55"/>
      <c r="AQ80" s="55"/>
      <c r="AR80" s="55"/>
      <c r="AS80" s="55"/>
      <c r="AT80" s="55"/>
      <c r="AU80" s="55"/>
      <c r="AV80" s="56"/>
      <c r="AW80" s="55"/>
      <c r="AX80" s="55"/>
      <c r="AY80" s="55"/>
      <c r="AZ80" s="55"/>
      <c r="BA80" s="55"/>
      <c r="BB80" s="55"/>
      <c r="BC80" s="55"/>
      <c r="BD80" s="55"/>
      <c r="BE80" s="55"/>
      <c r="BF80" s="55"/>
      <c r="BG80" s="55"/>
      <c r="BH80" s="7">
        <f t="shared" si="2"/>
        <v>0</v>
      </c>
      <c r="BI80" s="7">
        <f t="shared" si="3"/>
        <v>0</v>
      </c>
      <c r="BQ80" s="52"/>
      <c r="BR80" s="52"/>
    </row>
    <row r="81" spans="2:75" x14ac:dyDescent="0.45">
      <c r="B81" s="37"/>
      <c r="C81" s="36"/>
      <c r="D81" s="4" t="s">
        <v>199</v>
      </c>
      <c r="E81" s="7"/>
      <c r="F81" s="7"/>
      <c r="G81" s="55"/>
      <c r="H81" s="56"/>
      <c r="I81" s="56"/>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6"/>
      <c r="AJ81" s="55"/>
      <c r="AK81" s="55"/>
      <c r="AL81" s="55"/>
      <c r="AM81" s="55"/>
      <c r="AN81" s="55"/>
      <c r="AO81" s="55"/>
      <c r="AP81" s="55"/>
      <c r="AQ81" s="55"/>
      <c r="AR81" s="55"/>
      <c r="AS81" s="55"/>
      <c r="AT81" s="55"/>
      <c r="AU81" s="55"/>
      <c r="AV81" s="56"/>
      <c r="AW81" s="55"/>
      <c r="AX81" s="55"/>
      <c r="AY81" s="55"/>
      <c r="AZ81" s="55"/>
      <c r="BA81" s="55"/>
      <c r="BB81" s="55"/>
      <c r="BC81" s="55"/>
      <c r="BD81" s="55"/>
      <c r="BE81" s="55"/>
      <c r="BF81" s="55"/>
      <c r="BG81" s="55"/>
      <c r="BH81" s="7">
        <f t="shared" si="2"/>
        <v>0</v>
      </c>
      <c r="BI81" s="7">
        <f t="shared" si="3"/>
        <v>0</v>
      </c>
      <c r="BQ81" s="52"/>
      <c r="BR81" s="52"/>
    </row>
    <row r="82" spans="2:75" x14ac:dyDescent="0.45">
      <c r="B82" s="37"/>
      <c r="C82" s="36"/>
      <c r="D82" s="4" t="s">
        <v>630</v>
      </c>
      <c r="E82" s="7"/>
      <c r="F82" s="7"/>
      <c r="G82" s="55"/>
      <c r="H82" s="56"/>
      <c r="I82" s="56"/>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6"/>
      <c r="AJ82" s="55"/>
      <c r="AK82" s="55"/>
      <c r="AL82" s="55"/>
      <c r="AM82" s="55"/>
      <c r="AN82" s="55"/>
      <c r="AO82" s="55"/>
      <c r="AP82" s="55"/>
      <c r="AQ82" s="55"/>
      <c r="AR82" s="55"/>
      <c r="AS82" s="55"/>
      <c r="AT82" s="55"/>
      <c r="AU82" s="55"/>
      <c r="AV82" s="56"/>
      <c r="AW82" s="55"/>
      <c r="AX82" s="55"/>
      <c r="AY82" s="55"/>
      <c r="AZ82" s="55"/>
      <c r="BA82" s="55"/>
      <c r="BB82" s="55"/>
      <c r="BC82" s="55"/>
      <c r="BD82" s="55"/>
      <c r="BE82" s="55"/>
      <c r="BF82" s="55"/>
      <c r="BG82" s="55"/>
      <c r="BH82" s="7">
        <f t="shared" si="2"/>
        <v>0</v>
      </c>
      <c r="BI82" s="7">
        <f t="shared" si="3"/>
        <v>0</v>
      </c>
      <c r="BQ82" s="52"/>
      <c r="BR82" s="52"/>
    </row>
    <row r="83" spans="2:75" x14ac:dyDescent="0.45">
      <c r="B83" s="37"/>
      <c r="C83" s="36"/>
      <c r="D83" s="4" t="s">
        <v>202</v>
      </c>
      <c r="E83" s="7"/>
      <c r="F83" s="7"/>
      <c r="G83" s="55"/>
      <c r="H83" s="56"/>
      <c r="I83" s="56"/>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6"/>
      <c r="AJ83" s="55"/>
      <c r="AK83" s="55"/>
      <c r="AL83" s="55"/>
      <c r="AM83" s="55"/>
      <c r="AN83" s="55"/>
      <c r="AO83" s="55"/>
      <c r="AP83" s="55"/>
      <c r="AQ83" s="55"/>
      <c r="AR83" s="55"/>
      <c r="AS83" s="55"/>
      <c r="AT83" s="55"/>
      <c r="AU83" s="55"/>
      <c r="AV83" s="56"/>
      <c r="AW83" s="55"/>
      <c r="AX83" s="55"/>
      <c r="AY83" s="55"/>
      <c r="AZ83" s="55"/>
      <c r="BA83" s="55"/>
      <c r="BB83" s="55"/>
      <c r="BC83" s="55"/>
      <c r="BD83" s="55"/>
      <c r="BE83" s="55"/>
      <c r="BF83" s="55"/>
      <c r="BG83" s="55"/>
      <c r="BH83" s="7">
        <f t="shared" si="2"/>
        <v>0</v>
      </c>
      <c r="BI83" s="7">
        <f t="shared" si="3"/>
        <v>0</v>
      </c>
      <c r="BQ83" s="52"/>
      <c r="BR83" s="52"/>
    </row>
    <row r="84" spans="2:75" x14ac:dyDescent="0.45">
      <c r="B84" s="37"/>
      <c r="C84" s="36"/>
      <c r="D84" s="4" t="s">
        <v>203</v>
      </c>
      <c r="E84" s="7"/>
      <c r="F84" s="7"/>
      <c r="G84" s="55"/>
      <c r="H84" s="56"/>
      <c r="I84" s="56"/>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6"/>
      <c r="AJ84" s="55"/>
      <c r="AK84" s="55"/>
      <c r="AL84" s="55"/>
      <c r="AM84" s="55"/>
      <c r="AN84" s="55"/>
      <c r="AO84" s="55"/>
      <c r="AP84" s="55"/>
      <c r="AQ84" s="55"/>
      <c r="AR84" s="55"/>
      <c r="AS84" s="55"/>
      <c r="AT84" s="55"/>
      <c r="AU84" s="55"/>
      <c r="AV84" s="56"/>
      <c r="AW84" s="55"/>
      <c r="AX84" s="55"/>
      <c r="AY84" s="55"/>
      <c r="AZ84" s="55"/>
      <c r="BA84" s="55"/>
      <c r="BB84" s="55"/>
      <c r="BC84" s="55"/>
      <c r="BD84" s="55"/>
      <c r="BE84" s="55"/>
      <c r="BF84" s="55"/>
      <c r="BG84" s="55"/>
      <c r="BH84" s="7">
        <f t="shared" si="2"/>
        <v>0</v>
      </c>
      <c r="BI84" s="7">
        <f t="shared" si="3"/>
        <v>0</v>
      </c>
      <c r="BQ84" s="52"/>
      <c r="BR84" s="52"/>
    </row>
    <row r="85" spans="2:75" x14ac:dyDescent="0.45">
      <c r="B85" s="37"/>
      <c r="C85" s="36"/>
      <c r="D85" s="4" t="s">
        <v>631</v>
      </c>
      <c r="E85" s="7"/>
      <c r="F85" s="7"/>
      <c r="G85" s="55"/>
      <c r="H85" s="56"/>
      <c r="I85" s="56"/>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6"/>
      <c r="AJ85" s="55"/>
      <c r="AK85" s="55"/>
      <c r="AL85" s="55"/>
      <c r="AM85" s="55"/>
      <c r="AN85" s="55"/>
      <c r="AO85" s="55"/>
      <c r="AP85" s="55"/>
      <c r="AQ85" s="55"/>
      <c r="AR85" s="55"/>
      <c r="AS85" s="55"/>
      <c r="AT85" s="55"/>
      <c r="AU85" s="55"/>
      <c r="AV85" s="56"/>
      <c r="AW85" s="55"/>
      <c r="AX85" s="55"/>
      <c r="AY85" s="55"/>
      <c r="AZ85" s="55"/>
      <c r="BA85" s="55"/>
      <c r="BB85" s="55"/>
      <c r="BC85" s="55"/>
      <c r="BD85" s="55"/>
      <c r="BE85" s="55"/>
      <c r="BF85" s="55"/>
      <c r="BG85" s="55"/>
      <c r="BH85" s="7">
        <f t="shared" si="2"/>
        <v>0</v>
      </c>
      <c r="BI85" s="7">
        <f t="shared" si="3"/>
        <v>0</v>
      </c>
      <c r="BQ85" s="52"/>
      <c r="BR85" s="52"/>
    </row>
    <row r="86" spans="2:75" x14ac:dyDescent="0.45">
      <c r="B86" s="37"/>
      <c r="C86" s="36"/>
      <c r="D86" s="4" t="s">
        <v>85</v>
      </c>
      <c r="E86" s="7"/>
      <c r="F86" s="7"/>
      <c r="G86" s="55"/>
      <c r="H86" s="56"/>
      <c r="I86" s="56"/>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6"/>
      <c r="AJ86" s="55"/>
      <c r="AK86" s="55"/>
      <c r="AL86" s="55"/>
      <c r="AM86" s="55"/>
      <c r="AN86" s="55"/>
      <c r="AO86" s="55"/>
      <c r="AP86" s="55"/>
      <c r="AQ86" s="55"/>
      <c r="AR86" s="55"/>
      <c r="AS86" s="55"/>
      <c r="AT86" s="55"/>
      <c r="AU86" s="55"/>
      <c r="AV86" s="56"/>
      <c r="AW86" s="55"/>
      <c r="AX86" s="55"/>
      <c r="AY86" s="55"/>
      <c r="AZ86" s="55"/>
      <c r="BA86" s="55"/>
      <c r="BB86" s="55"/>
      <c r="BC86" s="55"/>
      <c r="BD86" s="55"/>
      <c r="BE86" s="55"/>
      <c r="BF86" s="55"/>
      <c r="BG86" s="55"/>
      <c r="BH86" s="7">
        <f t="shared" si="2"/>
        <v>0</v>
      </c>
      <c r="BI86" s="7">
        <f t="shared" si="3"/>
        <v>0</v>
      </c>
      <c r="BQ86" s="52"/>
      <c r="BR86" s="52"/>
      <c r="BW86" s="53"/>
    </row>
    <row r="87" spans="2:75" x14ac:dyDescent="0.45">
      <c r="B87" s="37"/>
      <c r="C87" s="36"/>
      <c r="D87" s="4" t="s">
        <v>95</v>
      </c>
      <c r="E87" s="7"/>
      <c r="F87" s="7"/>
      <c r="G87" s="55"/>
      <c r="H87" s="56"/>
      <c r="I87" s="56"/>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6"/>
      <c r="AJ87" s="55"/>
      <c r="AK87" s="55"/>
      <c r="AL87" s="55"/>
      <c r="AM87" s="55"/>
      <c r="AN87" s="55"/>
      <c r="AO87" s="55"/>
      <c r="AP87" s="55"/>
      <c r="AQ87" s="55"/>
      <c r="AR87" s="55"/>
      <c r="AS87" s="55"/>
      <c r="AT87" s="55"/>
      <c r="AU87" s="55"/>
      <c r="AV87" s="56"/>
      <c r="AW87" s="55"/>
      <c r="AX87" s="55"/>
      <c r="AY87" s="55"/>
      <c r="AZ87" s="55"/>
      <c r="BA87" s="55"/>
      <c r="BB87" s="55"/>
      <c r="BC87" s="55"/>
      <c r="BD87" s="55"/>
      <c r="BE87" s="55"/>
      <c r="BF87" s="55"/>
      <c r="BG87" s="55"/>
      <c r="BH87" s="7">
        <f t="shared" si="2"/>
        <v>0</v>
      </c>
      <c r="BI87" s="7">
        <f t="shared" si="3"/>
        <v>0</v>
      </c>
      <c r="BQ87" s="52"/>
      <c r="BR87" s="52"/>
    </row>
    <row r="88" spans="2:75" x14ac:dyDescent="0.45">
      <c r="B88" s="37"/>
      <c r="C88" s="36"/>
      <c r="D88" s="4" t="s">
        <v>101</v>
      </c>
      <c r="E88" s="7"/>
      <c r="F88" s="7"/>
      <c r="G88" s="55"/>
      <c r="H88" s="56"/>
      <c r="I88" s="56"/>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6"/>
      <c r="AJ88" s="55"/>
      <c r="AK88" s="55"/>
      <c r="AL88" s="55"/>
      <c r="AM88" s="55"/>
      <c r="AN88" s="55"/>
      <c r="AO88" s="55"/>
      <c r="AP88" s="55"/>
      <c r="AQ88" s="55"/>
      <c r="AR88" s="55"/>
      <c r="AS88" s="55"/>
      <c r="AT88" s="55"/>
      <c r="AU88" s="55"/>
      <c r="AV88" s="56"/>
      <c r="AW88" s="55"/>
      <c r="AX88" s="55"/>
      <c r="AY88" s="55"/>
      <c r="AZ88" s="55"/>
      <c r="BA88" s="55"/>
      <c r="BB88" s="55"/>
      <c r="BC88" s="55"/>
      <c r="BD88" s="55"/>
      <c r="BE88" s="55"/>
      <c r="BF88" s="55"/>
      <c r="BG88" s="55"/>
      <c r="BH88" s="7">
        <f t="shared" si="2"/>
        <v>0</v>
      </c>
      <c r="BI88" s="7">
        <f t="shared" si="3"/>
        <v>0</v>
      </c>
      <c r="BQ88" s="52"/>
      <c r="BR88" s="52"/>
    </row>
    <row r="89" spans="2:75" x14ac:dyDescent="0.45">
      <c r="B89" s="37"/>
      <c r="C89" s="36"/>
      <c r="D89" s="4" t="s">
        <v>570</v>
      </c>
      <c r="E89" s="7"/>
      <c r="F89" s="7"/>
      <c r="G89" s="55"/>
      <c r="H89" s="56"/>
      <c r="I89" s="56"/>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6"/>
      <c r="AJ89" s="55"/>
      <c r="AK89" s="55"/>
      <c r="AL89" s="55"/>
      <c r="AM89" s="55"/>
      <c r="AN89" s="55"/>
      <c r="AO89" s="55"/>
      <c r="AP89" s="55"/>
      <c r="AQ89" s="55"/>
      <c r="AR89" s="55"/>
      <c r="AS89" s="55"/>
      <c r="AT89" s="55"/>
      <c r="AU89" s="55"/>
      <c r="AV89" s="56"/>
      <c r="AW89" s="55"/>
      <c r="AX89" s="55"/>
      <c r="AY89" s="55"/>
      <c r="AZ89" s="55"/>
      <c r="BA89" s="55"/>
      <c r="BB89" s="55"/>
      <c r="BC89" s="55"/>
      <c r="BD89" s="55"/>
      <c r="BE89" s="55"/>
      <c r="BF89" s="55"/>
      <c r="BG89" s="55"/>
      <c r="BH89" s="7">
        <f t="shared" si="2"/>
        <v>0</v>
      </c>
      <c r="BI89" s="7">
        <f t="shared" si="3"/>
        <v>0</v>
      </c>
      <c r="BQ89" s="52"/>
      <c r="BR89" s="52"/>
    </row>
    <row r="90" spans="2:75" x14ac:dyDescent="0.45">
      <c r="B90" s="37"/>
      <c r="C90" s="36"/>
      <c r="D90" s="4" t="s">
        <v>111</v>
      </c>
      <c r="E90" s="7"/>
      <c r="F90" s="7"/>
      <c r="G90" s="55"/>
      <c r="H90" s="56"/>
      <c r="I90" s="56"/>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6"/>
      <c r="AJ90" s="55"/>
      <c r="AK90" s="55"/>
      <c r="AL90" s="55"/>
      <c r="AM90" s="55"/>
      <c r="AN90" s="55"/>
      <c r="AO90" s="55"/>
      <c r="AP90" s="55"/>
      <c r="AQ90" s="55"/>
      <c r="AR90" s="55"/>
      <c r="AS90" s="55"/>
      <c r="AT90" s="55"/>
      <c r="AU90" s="55"/>
      <c r="AV90" s="56"/>
      <c r="AW90" s="55"/>
      <c r="AX90" s="55"/>
      <c r="AY90" s="55"/>
      <c r="AZ90" s="55"/>
      <c r="BA90" s="55"/>
      <c r="BB90" s="55"/>
      <c r="BC90" s="55"/>
      <c r="BD90" s="55"/>
      <c r="BE90" s="55"/>
      <c r="BF90" s="55"/>
      <c r="BG90" s="55"/>
      <c r="BH90" s="7">
        <f t="shared" si="2"/>
        <v>0</v>
      </c>
      <c r="BI90" s="7">
        <f t="shared" si="3"/>
        <v>0</v>
      </c>
      <c r="BQ90" s="52"/>
      <c r="BR90" s="52"/>
    </row>
    <row r="91" spans="2:75" x14ac:dyDescent="0.45">
      <c r="B91" s="37"/>
      <c r="C91" s="36"/>
      <c r="D91" s="4" t="s">
        <v>604</v>
      </c>
      <c r="E91" s="7"/>
      <c r="F91" s="7"/>
      <c r="G91" s="55"/>
      <c r="H91" s="56"/>
      <c r="I91" s="56"/>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6"/>
      <c r="AJ91" s="55"/>
      <c r="AK91" s="55"/>
      <c r="AL91" s="55"/>
      <c r="AM91" s="55"/>
      <c r="AN91" s="55"/>
      <c r="AO91" s="55"/>
      <c r="AP91" s="55"/>
      <c r="AQ91" s="55"/>
      <c r="AR91" s="55"/>
      <c r="AS91" s="55"/>
      <c r="AT91" s="55"/>
      <c r="AU91" s="55"/>
      <c r="AV91" s="56"/>
      <c r="AW91" s="55"/>
      <c r="AX91" s="55"/>
      <c r="AY91" s="55"/>
      <c r="AZ91" s="55"/>
      <c r="BA91" s="55"/>
      <c r="BB91" s="55"/>
      <c r="BC91" s="55"/>
      <c r="BD91" s="55"/>
      <c r="BE91" s="55"/>
      <c r="BF91" s="55"/>
      <c r="BG91" s="55"/>
      <c r="BH91" s="7">
        <f t="shared" si="2"/>
        <v>0</v>
      </c>
      <c r="BI91" s="7">
        <f t="shared" si="3"/>
        <v>0</v>
      </c>
      <c r="BQ91" s="52"/>
      <c r="BR91" s="52"/>
    </row>
    <row r="92" spans="2:75" x14ac:dyDescent="0.45">
      <c r="B92" s="37"/>
      <c r="C92" s="36"/>
      <c r="D92" s="4" t="s">
        <v>134</v>
      </c>
      <c r="E92" s="7"/>
      <c r="F92" s="7"/>
      <c r="G92" s="55"/>
      <c r="H92" s="56"/>
      <c r="I92" s="56"/>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6"/>
      <c r="AJ92" s="55"/>
      <c r="AK92" s="55"/>
      <c r="AL92" s="55"/>
      <c r="AM92" s="55"/>
      <c r="AN92" s="55"/>
      <c r="AO92" s="55"/>
      <c r="AP92" s="55"/>
      <c r="AQ92" s="55"/>
      <c r="AR92" s="55"/>
      <c r="AS92" s="55"/>
      <c r="AT92" s="55"/>
      <c r="AU92" s="55"/>
      <c r="AV92" s="56"/>
      <c r="AW92" s="55"/>
      <c r="AX92" s="55"/>
      <c r="AY92" s="55"/>
      <c r="AZ92" s="55"/>
      <c r="BA92" s="55"/>
      <c r="BB92" s="55"/>
      <c r="BC92" s="55"/>
      <c r="BD92" s="55"/>
      <c r="BE92" s="55"/>
      <c r="BF92" s="55"/>
      <c r="BG92" s="55"/>
      <c r="BH92" s="7">
        <f t="shared" si="2"/>
        <v>0</v>
      </c>
      <c r="BI92" s="7">
        <f t="shared" si="3"/>
        <v>0</v>
      </c>
      <c r="BQ92" s="52"/>
      <c r="BR92" s="52"/>
    </row>
    <row r="93" spans="2:75" x14ac:dyDescent="0.45">
      <c r="B93" s="37"/>
      <c r="C93" s="36"/>
      <c r="D93" s="4" t="s">
        <v>140</v>
      </c>
      <c r="E93" s="7"/>
      <c r="F93" s="7"/>
      <c r="G93" s="55"/>
      <c r="H93" s="56"/>
      <c r="I93" s="56"/>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6"/>
      <c r="AJ93" s="55"/>
      <c r="AK93" s="55"/>
      <c r="AL93" s="55"/>
      <c r="AM93" s="55"/>
      <c r="AN93" s="55"/>
      <c r="AO93" s="55"/>
      <c r="AP93" s="55"/>
      <c r="AQ93" s="55"/>
      <c r="AR93" s="55"/>
      <c r="AS93" s="55"/>
      <c r="AT93" s="55"/>
      <c r="AU93" s="55"/>
      <c r="AV93" s="56"/>
      <c r="AW93" s="55"/>
      <c r="AX93" s="55"/>
      <c r="AY93" s="55"/>
      <c r="AZ93" s="55"/>
      <c r="BA93" s="55"/>
      <c r="BB93" s="55"/>
      <c r="BC93" s="55"/>
      <c r="BD93" s="55"/>
      <c r="BE93" s="55"/>
      <c r="BF93" s="55"/>
      <c r="BG93" s="55"/>
      <c r="BH93" s="7">
        <f t="shared" si="2"/>
        <v>0</v>
      </c>
      <c r="BI93" s="7">
        <f t="shared" si="3"/>
        <v>0</v>
      </c>
      <c r="BQ93" s="52"/>
      <c r="BR93" s="52"/>
    </row>
    <row r="94" spans="2:75" x14ac:dyDescent="0.45">
      <c r="B94" s="37"/>
      <c r="C94" s="36"/>
      <c r="D94" s="4" t="s">
        <v>147</v>
      </c>
      <c r="E94" s="7"/>
      <c r="F94" s="7"/>
      <c r="G94" s="55"/>
      <c r="H94" s="56"/>
      <c r="I94" s="56"/>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6"/>
      <c r="AJ94" s="55"/>
      <c r="AK94" s="55"/>
      <c r="AL94" s="55"/>
      <c r="AM94" s="55"/>
      <c r="AN94" s="55"/>
      <c r="AO94" s="55"/>
      <c r="AP94" s="55"/>
      <c r="AQ94" s="55"/>
      <c r="AR94" s="55"/>
      <c r="AS94" s="55"/>
      <c r="AT94" s="55"/>
      <c r="AU94" s="55"/>
      <c r="AV94" s="56"/>
      <c r="AW94" s="55"/>
      <c r="AX94" s="55"/>
      <c r="AY94" s="55"/>
      <c r="AZ94" s="55"/>
      <c r="BA94" s="55"/>
      <c r="BB94" s="55"/>
      <c r="BC94" s="55"/>
      <c r="BD94" s="55"/>
      <c r="BE94" s="55"/>
      <c r="BF94" s="55"/>
      <c r="BG94" s="55"/>
      <c r="BH94" s="7">
        <f t="shared" si="2"/>
        <v>0</v>
      </c>
      <c r="BI94" s="7">
        <f t="shared" si="3"/>
        <v>0</v>
      </c>
      <c r="BQ94" s="52"/>
      <c r="BR94" s="52"/>
    </row>
    <row r="95" spans="2:75" x14ac:dyDescent="0.45">
      <c r="B95" s="37"/>
      <c r="C95" s="36"/>
      <c r="D95" s="4" t="s">
        <v>152</v>
      </c>
      <c r="E95" s="7"/>
      <c r="F95" s="7"/>
      <c r="G95" s="55"/>
      <c r="H95" s="56"/>
      <c r="I95" s="56"/>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6"/>
      <c r="AJ95" s="55"/>
      <c r="AK95" s="55"/>
      <c r="AL95" s="55"/>
      <c r="AM95" s="55"/>
      <c r="AN95" s="55"/>
      <c r="AO95" s="55"/>
      <c r="AP95" s="55"/>
      <c r="AQ95" s="55"/>
      <c r="AR95" s="55"/>
      <c r="AS95" s="55"/>
      <c r="AT95" s="55"/>
      <c r="AU95" s="55"/>
      <c r="AV95" s="56"/>
      <c r="AW95" s="55"/>
      <c r="AX95" s="55"/>
      <c r="AY95" s="55"/>
      <c r="AZ95" s="55"/>
      <c r="BA95" s="55"/>
      <c r="BB95" s="55"/>
      <c r="BC95" s="55"/>
      <c r="BD95" s="55"/>
      <c r="BE95" s="55"/>
      <c r="BF95" s="55"/>
      <c r="BG95" s="55"/>
      <c r="BH95" s="7">
        <f t="shared" si="2"/>
        <v>0</v>
      </c>
      <c r="BI95" s="7">
        <f t="shared" si="3"/>
        <v>0</v>
      </c>
      <c r="BQ95" s="52"/>
      <c r="BR95" s="52"/>
    </row>
    <row r="96" spans="2:75" x14ac:dyDescent="0.45">
      <c r="B96" s="37"/>
      <c r="C96" s="36"/>
      <c r="D96" s="4" t="s">
        <v>563</v>
      </c>
      <c r="E96" s="7"/>
      <c r="F96" s="7"/>
      <c r="G96" s="55"/>
      <c r="H96" s="56"/>
      <c r="I96" s="56"/>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6"/>
      <c r="AJ96" s="55"/>
      <c r="AK96" s="55"/>
      <c r="AL96" s="55"/>
      <c r="AM96" s="55"/>
      <c r="AN96" s="55"/>
      <c r="AO96" s="55"/>
      <c r="AP96" s="55"/>
      <c r="AQ96" s="55"/>
      <c r="AR96" s="55"/>
      <c r="AS96" s="55"/>
      <c r="AT96" s="55"/>
      <c r="AU96" s="55"/>
      <c r="AV96" s="56"/>
      <c r="AW96" s="55"/>
      <c r="AX96" s="55"/>
      <c r="AY96" s="55"/>
      <c r="AZ96" s="55"/>
      <c r="BA96" s="55"/>
      <c r="BB96" s="55"/>
      <c r="BC96" s="55"/>
      <c r="BD96" s="55"/>
      <c r="BE96" s="55"/>
      <c r="BF96" s="55"/>
      <c r="BG96" s="55"/>
      <c r="BH96" s="7">
        <f t="shared" si="2"/>
        <v>0</v>
      </c>
      <c r="BI96" s="7">
        <f t="shared" si="3"/>
        <v>0</v>
      </c>
      <c r="BQ96" s="52"/>
      <c r="BR96" s="52"/>
    </row>
    <row r="97" spans="2:75" x14ac:dyDescent="0.45">
      <c r="B97" s="37"/>
      <c r="C97" s="36"/>
      <c r="D97" s="4" t="s">
        <v>310</v>
      </c>
      <c r="E97" s="7"/>
      <c r="F97" s="7"/>
      <c r="G97" s="55"/>
      <c r="H97" s="56"/>
      <c r="I97" s="56"/>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6"/>
      <c r="AJ97" s="55"/>
      <c r="AK97" s="55"/>
      <c r="AL97" s="55"/>
      <c r="AM97" s="55"/>
      <c r="AN97" s="55"/>
      <c r="AO97" s="55"/>
      <c r="AP97" s="55"/>
      <c r="AQ97" s="55"/>
      <c r="AR97" s="55"/>
      <c r="AS97" s="55"/>
      <c r="AT97" s="55"/>
      <c r="AU97" s="55"/>
      <c r="AV97" s="56"/>
      <c r="AW97" s="55"/>
      <c r="AX97" s="55"/>
      <c r="AY97" s="55"/>
      <c r="AZ97" s="55"/>
      <c r="BA97" s="55"/>
      <c r="BB97" s="55"/>
      <c r="BC97" s="55"/>
      <c r="BD97" s="55"/>
      <c r="BE97" s="55"/>
      <c r="BF97" s="55"/>
      <c r="BG97" s="55"/>
      <c r="BH97" s="7">
        <f t="shared" si="2"/>
        <v>0</v>
      </c>
      <c r="BI97" s="7">
        <f t="shared" si="3"/>
        <v>0</v>
      </c>
      <c r="BQ97" s="52"/>
      <c r="BR97" s="52"/>
    </row>
    <row r="98" spans="2:75" x14ac:dyDescent="0.45">
      <c r="B98" s="37"/>
      <c r="C98" s="36"/>
      <c r="D98" s="4" t="s">
        <v>162</v>
      </c>
      <c r="E98" s="7"/>
      <c r="F98" s="7"/>
      <c r="G98" s="55"/>
      <c r="H98" s="56"/>
      <c r="I98" s="56"/>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6"/>
      <c r="AJ98" s="55"/>
      <c r="AK98" s="55"/>
      <c r="AL98" s="55"/>
      <c r="AM98" s="55"/>
      <c r="AN98" s="55"/>
      <c r="AO98" s="55"/>
      <c r="AP98" s="55"/>
      <c r="AQ98" s="55"/>
      <c r="AR98" s="55"/>
      <c r="AS98" s="55"/>
      <c r="AT98" s="55"/>
      <c r="AU98" s="55"/>
      <c r="AV98" s="56"/>
      <c r="AW98" s="55"/>
      <c r="AX98" s="55"/>
      <c r="AY98" s="55"/>
      <c r="AZ98" s="55"/>
      <c r="BA98" s="55"/>
      <c r="BB98" s="55"/>
      <c r="BC98" s="55"/>
      <c r="BD98" s="55"/>
      <c r="BE98" s="55"/>
      <c r="BF98" s="55"/>
      <c r="BG98" s="55"/>
      <c r="BH98" s="7">
        <f t="shared" si="2"/>
        <v>0</v>
      </c>
      <c r="BI98" s="7">
        <f t="shared" si="3"/>
        <v>0</v>
      </c>
      <c r="BQ98" s="52"/>
      <c r="BR98" s="52"/>
    </row>
    <row r="99" spans="2:75" x14ac:dyDescent="0.45">
      <c r="B99" s="37"/>
      <c r="C99" s="36"/>
      <c r="D99" s="4" t="s">
        <v>167</v>
      </c>
      <c r="E99" s="7"/>
      <c r="F99" s="7"/>
      <c r="G99" s="55"/>
      <c r="H99" s="56"/>
      <c r="I99" s="56"/>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6"/>
      <c r="AJ99" s="55"/>
      <c r="AK99" s="55"/>
      <c r="AL99" s="55"/>
      <c r="AM99" s="55"/>
      <c r="AN99" s="55"/>
      <c r="AO99" s="55"/>
      <c r="AP99" s="55"/>
      <c r="AQ99" s="55"/>
      <c r="AR99" s="55"/>
      <c r="AS99" s="55"/>
      <c r="AT99" s="55"/>
      <c r="AU99" s="55"/>
      <c r="AV99" s="56"/>
      <c r="AW99" s="55"/>
      <c r="AX99" s="55"/>
      <c r="AY99" s="55"/>
      <c r="AZ99" s="55"/>
      <c r="BA99" s="55"/>
      <c r="BB99" s="55"/>
      <c r="BC99" s="55"/>
      <c r="BD99" s="55"/>
      <c r="BE99" s="55"/>
      <c r="BF99" s="55"/>
      <c r="BG99" s="55"/>
      <c r="BH99" s="7">
        <f t="shared" si="2"/>
        <v>0</v>
      </c>
      <c r="BI99" s="7">
        <f t="shared" si="3"/>
        <v>0</v>
      </c>
      <c r="BQ99" s="52"/>
      <c r="BR99" s="52"/>
    </row>
    <row r="100" spans="2:75" x14ac:dyDescent="0.45">
      <c r="B100" s="37"/>
      <c r="C100" s="36"/>
      <c r="D100" s="4" t="s">
        <v>171</v>
      </c>
      <c r="E100" s="7"/>
      <c r="F100" s="7"/>
      <c r="G100" s="55"/>
      <c r="H100" s="56"/>
      <c r="I100" s="56"/>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6"/>
      <c r="AJ100" s="55"/>
      <c r="AK100" s="55"/>
      <c r="AL100" s="55"/>
      <c r="AM100" s="55"/>
      <c r="AN100" s="55"/>
      <c r="AO100" s="55"/>
      <c r="AP100" s="55"/>
      <c r="AQ100" s="55"/>
      <c r="AR100" s="55"/>
      <c r="AS100" s="55"/>
      <c r="AT100" s="55"/>
      <c r="AU100" s="55"/>
      <c r="AV100" s="56"/>
      <c r="AW100" s="55"/>
      <c r="AX100" s="55"/>
      <c r="AY100" s="55"/>
      <c r="AZ100" s="55"/>
      <c r="BA100" s="55"/>
      <c r="BB100" s="55"/>
      <c r="BC100" s="55"/>
      <c r="BD100" s="55"/>
      <c r="BE100" s="55"/>
      <c r="BF100" s="55"/>
      <c r="BG100" s="55"/>
      <c r="BH100" s="7">
        <f t="shared" si="2"/>
        <v>0</v>
      </c>
      <c r="BI100" s="7">
        <f t="shared" si="3"/>
        <v>0</v>
      </c>
      <c r="BQ100" s="52"/>
      <c r="BR100" s="52"/>
    </row>
    <row r="101" spans="2:75" x14ac:dyDescent="0.45">
      <c r="B101" s="37"/>
      <c r="C101" s="36"/>
      <c r="D101" s="4" t="s">
        <v>5</v>
      </c>
      <c r="E101" s="7"/>
      <c r="F101" s="7"/>
      <c r="G101" s="55"/>
      <c r="H101" s="56"/>
      <c r="I101" s="56"/>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6"/>
      <c r="AJ101" s="55"/>
      <c r="AK101" s="55"/>
      <c r="AL101" s="55"/>
      <c r="AM101" s="55"/>
      <c r="AN101" s="55"/>
      <c r="AO101" s="55"/>
      <c r="AP101" s="55"/>
      <c r="AQ101" s="55"/>
      <c r="AR101" s="55"/>
      <c r="AS101" s="55"/>
      <c r="AT101" s="55"/>
      <c r="AU101" s="55"/>
      <c r="AV101" s="56"/>
      <c r="AW101" s="55"/>
      <c r="AX101" s="55"/>
      <c r="AY101" s="55"/>
      <c r="AZ101" s="55"/>
      <c r="BA101" s="55"/>
      <c r="BB101" s="55"/>
      <c r="BC101" s="55"/>
      <c r="BD101" s="55"/>
      <c r="BE101" s="55"/>
      <c r="BF101" s="55"/>
      <c r="BG101" s="55"/>
      <c r="BH101" s="7">
        <f t="shared" si="2"/>
        <v>0</v>
      </c>
      <c r="BI101" s="7">
        <f t="shared" si="3"/>
        <v>0</v>
      </c>
      <c r="BQ101" s="52"/>
      <c r="BR101" s="52"/>
    </row>
    <row r="102" spans="2:75" x14ac:dyDescent="0.45">
      <c r="B102" s="37"/>
      <c r="C102" s="36"/>
      <c r="D102" s="4" t="s">
        <v>553</v>
      </c>
      <c r="E102" s="7"/>
      <c r="F102" s="7"/>
      <c r="G102" s="55"/>
      <c r="H102" s="56"/>
      <c r="I102" s="56"/>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6"/>
      <c r="AJ102" s="55"/>
      <c r="AK102" s="55"/>
      <c r="AL102" s="55"/>
      <c r="AM102" s="55"/>
      <c r="AN102" s="55"/>
      <c r="AO102" s="55"/>
      <c r="AP102" s="55"/>
      <c r="AQ102" s="55"/>
      <c r="AR102" s="55"/>
      <c r="AS102" s="55"/>
      <c r="AT102" s="55"/>
      <c r="AU102" s="55"/>
      <c r="AV102" s="56"/>
      <c r="AW102" s="55"/>
      <c r="AX102" s="55"/>
      <c r="AY102" s="55"/>
      <c r="AZ102" s="55"/>
      <c r="BA102" s="55"/>
      <c r="BB102" s="55"/>
      <c r="BC102" s="55"/>
      <c r="BD102" s="55"/>
      <c r="BE102" s="55"/>
      <c r="BF102" s="55"/>
      <c r="BG102" s="55"/>
      <c r="BH102" s="7">
        <f t="shared" si="2"/>
        <v>0</v>
      </c>
      <c r="BI102" s="7">
        <f t="shared" si="3"/>
        <v>0</v>
      </c>
      <c r="BQ102" s="52"/>
      <c r="BR102" s="52"/>
    </row>
    <row r="103" spans="2:75" x14ac:dyDescent="0.45">
      <c r="B103" s="37"/>
      <c r="C103" s="36"/>
      <c r="D103" s="4" t="s">
        <v>548</v>
      </c>
      <c r="E103" s="7"/>
      <c r="F103" s="7"/>
      <c r="G103" s="55"/>
      <c r="H103" s="56"/>
      <c r="I103" s="56"/>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6"/>
      <c r="AJ103" s="55"/>
      <c r="AK103" s="55"/>
      <c r="AL103" s="55"/>
      <c r="AM103" s="55"/>
      <c r="AN103" s="55"/>
      <c r="AO103" s="55"/>
      <c r="AP103" s="55"/>
      <c r="AQ103" s="55"/>
      <c r="AR103" s="55"/>
      <c r="AS103" s="55"/>
      <c r="AT103" s="55"/>
      <c r="AU103" s="55"/>
      <c r="AV103" s="56"/>
      <c r="AW103" s="55"/>
      <c r="AX103" s="55"/>
      <c r="AY103" s="55"/>
      <c r="AZ103" s="55"/>
      <c r="BA103" s="55"/>
      <c r="BB103" s="55"/>
      <c r="BC103" s="55"/>
      <c r="BD103" s="55"/>
      <c r="BE103" s="55"/>
      <c r="BF103" s="55"/>
      <c r="BG103" s="55"/>
      <c r="BH103" s="7">
        <f t="shared" si="2"/>
        <v>0</v>
      </c>
      <c r="BI103" s="7">
        <f t="shared" si="3"/>
        <v>0</v>
      </c>
      <c r="BQ103" s="52"/>
      <c r="BR103" s="52"/>
    </row>
    <row r="104" spans="2:75" x14ac:dyDescent="0.45">
      <c r="B104" s="37"/>
      <c r="C104" s="36"/>
      <c r="D104" s="4" t="s">
        <v>30</v>
      </c>
      <c r="E104" s="7"/>
      <c r="F104" s="7"/>
      <c r="G104" s="55"/>
      <c r="H104" s="56"/>
      <c r="I104" s="56"/>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6"/>
      <c r="AJ104" s="55"/>
      <c r="AK104" s="55"/>
      <c r="AL104" s="55"/>
      <c r="AM104" s="55"/>
      <c r="AN104" s="55"/>
      <c r="AO104" s="55"/>
      <c r="AP104" s="55"/>
      <c r="AQ104" s="55"/>
      <c r="AR104" s="55"/>
      <c r="AS104" s="55"/>
      <c r="AT104" s="55"/>
      <c r="AU104" s="55"/>
      <c r="AV104" s="56"/>
      <c r="AW104" s="55"/>
      <c r="AX104" s="55"/>
      <c r="AY104" s="55"/>
      <c r="AZ104" s="55"/>
      <c r="BA104" s="55"/>
      <c r="BB104" s="55"/>
      <c r="BC104" s="55"/>
      <c r="BD104" s="55"/>
      <c r="BE104" s="55"/>
      <c r="BF104" s="55"/>
      <c r="BG104" s="55"/>
      <c r="BH104" s="7">
        <f t="shared" si="2"/>
        <v>0</v>
      </c>
      <c r="BI104" s="7">
        <f t="shared" si="3"/>
        <v>0</v>
      </c>
      <c r="BQ104" s="52"/>
      <c r="BR104" s="52"/>
    </row>
    <row r="105" spans="2:75" x14ac:dyDescent="0.45">
      <c r="B105" s="37"/>
      <c r="C105" s="36"/>
      <c r="D105" s="4" t="s">
        <v>640</v>
      </c>
      <c r="E105" s="7"/>
      <c r="F105" s="7"/>
      <c r="G105" s="55"/>
      <c r="H105" s="56"/>
      <c r="I105" s="56"/>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6"/>
      <c r="AJ105" s="55"/>
      <c r="AK105" s="55"/>
      <c r="AL105" s="55"/>
      <c r="AM105" s="55"/>
      <c r="AN105" s="55"/>
      <c r="AO105" s="55"/>
      <c r="AP105" s="55"/>
      <c r="AQ105" s="55"/>
      <c r="AR105" s="55"/>
      <c r="AS105" s="55"/>
      <c r="AT105" s="55"/>
      <c r="AU105" s="55"/>
      <c r="AV105" s="56"/>
      <c r="AW105" s="55"/>
      <c r="AX105" s="55"/>
      <c r="AY105" s="55"/>
      <c r="AZ105" s="55"/>
      <c r="BA105" s="55"/>
      <c r="BB105" s="55"/>
      <c r="BC105" s="55"/>
      <c r="BD105" s="55"/>
      <c r="BE105" s="55"/>
      <c r="BF105" s="55"/>
      <c r="BG105" s="55"/>
      <c r="BH105" s="7">
        <f t="shared" si="2"/>
        <v>0</v>
      </c>
      <c r="BI105" s="7">
        <f t="shared" si="3"/>
        <v>0</v>
      </c>
      <c r="BQ105" s="52"/>
      <c r="BR105" s="52"/>
    </row>
    <row r="106" spans="2:75" x14ac:dyDescent="0.45">
      <c r="B106" s="37"/>
      <c r="C106" s="36"/>
      <c r="D106" s="4" t="s">
        <v>67</v>
      </c>
      <c r="E106" s="7"/>
      <c r="F106" s="7"/>
      <c r="G106" s="55"/>
      <c r="H106" s="56"/>
      <c r="I106" s="56"/>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6"/>
      <c r="AJ106" s="55"/>
      <c r="AK106" s="55"/>
      <c r="AL106" s="55"/>
      <c r="AM106" s="55"/>
      <c r="AN106" s="55"/>
      <c r="AO106" s="55"/>
      <c r="AP106" s="55"/>
      <c r="AQ106" s="55"/>
      <c r="AR106" s="55"/>
      <c r="AS106" s="55"/>
      <c r="AT106" s="55"/>
      <c r="AU106" s="55"/>
      <c r="AV106" s="56"/>
      <c r="AW106" s="55"/>
      <c r="AX106" s="55"/>
      <c r="AY106" s="55"/>
      <c r="AZ106" s="55"/>
      <c r="BA106" s="55"/>
      <c r="BB106" s="55"/>
      <c r="BC106" s="55"/>
      <c r="BD106" s="55"/>
      <c r="BE106" s="55"/>
      <c r="BF106" s="55"/>
      <c r="BG106" s="55"/>
      <c r="BH106" s="7">
        <f t="shared" si="2"/>
        <v>0</v>
      </c>
      <c r="BI106" s="7">
        <f t="shared" si="3"/>
        <v>0</v>
      </c>
      <c r="BQ106" s="52"/>
      <c r="BR106" s="52"/>
    </row>
    <row r="107" spans="2:75" x14ac:dyDescent="0.45">
      <c r="B107" s="37"/>
      <c r="C107" s="36"/>
      <c r="D107" s="4" t="s">
        <v>196</v>
      </c>
      <c r="E107" s="7"/>
      <c r="F107" s="7"/>
      <c r="G107" s="55"/>
      <c r="H107" s="56"/>
      <c r="I107" s="56"/>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6"/>
      <c r="AJ107" s="55"/>
      <c r="AK107" s="55"/>
      <c r="AL107" s="55"/>
      <c r="AM107" s="55"/>
      <c r="AN107" s="55"/>
      <c r="AO107" s="55"/>
      <c r="AP107" s="55"/>
      <c r="AQ107" s="55"/>
      <c r="AR107" s="55"/>
      <c r="AS107" s="55"/>
      <c r="AT107" s="55"/>
      <c r="AU107" s="55"/>
      <c r="AV107" s="56"/>
      <c r="AW107" s="55"/>
      <c r="AX107" s="55"/>
      <c r="AY107" s="55"/>
      <c r="AZ107" s="55"/>
      <c r="BA107" s="55"/>
      <c r="BB107" s="55"/>
      <c r="BC107" s="55"/>
      <c r="BD107" s="55"/>
      <c r="BE107" s="55"/>
      <c r="BF107" s="55"/>
      <c r="BG107" s="55"/>
      <c r="BH107" s="7">
        <f t="shared" si="2"/>
        <v>0</v>
      </c>
      <c r="BI107" s="7">
        <f t="shared" si="3"/>
        <v>0</v>
      </c>
      <c r="BQ107" s="52"/>
      <c r="BR107" s="52"/>
    </row>
    <row r="108" spans="2:75" x14ac:dyDescent="0.45">
      <c r="B108" s="37"/>
      <c r="C108" s="36"/>
      <c r="D108" s="4" t="s">
        <v>547</v>
      </c>
      <c r="E108" s="7"/>
      <c r="F108" s="7"/>
      <c r="G108" s="55"/>
      <c r="H108" s="56"/>
      <c r="I108" s="56"/>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6"/>
      <c r="AJ108" s="55"/>
      <c r="AK108" s="55"/>
      <c r="AL108" s="55"/>
      <c r="AM108" s="55"/>
      <c r="AN108" s="55"/>
      <c r="AO108" s="55"/>
      <c r="AP108" s="55"/>
      <c r="AQ108" s="55"/>
      <c r="AR108" s="55"/>
      <c r="AS108" s="55"/>
      <c r="AT108" s="55"/>
      <c r="AU108" s="55"/>
      <c r="AV108" s="56"/>
      <c r="AW108" s="55"/>
      <c r="AX108" s="55"/>
      <c r="AY108" s="55"/>
      <c r="AZ108" s="55"/>
      <c r="BA108" s="55"/>
      <c r="BB108" s="55"/>
      <c r="BC108" s="55"/>
      <c r="BD108" s="55"/>
      <c r="BE108" s="55"/>
      <c r="BF108" s="55"/>
      <c r="BG108" s="55"/>
      <c r="BH108" s="7">
        <f t="shared" si="2"/>
        <v>0</v>
      </c>
      <c r="BI108" s="7">
        <f t="shared" si="3"/>
        <v>0</v>
      </c>
      <c r="BQ108" s="52"/>
      <c r="BR108" s="52"/>
      <c r="BW108" s="53"/>
    </row>
    <row r="109" spans="2:75" x14ac:dyDescent="0.45">
      <c r="B109" s="37"/>
      <c r="C109" s="36"/>
      <c r="D109" s="4" t="s">
        <v>562</v>
      </c>
      <c r="E109" s="7"/>
      <c r="F109" s="7"/>
      <c r="G109" s="55"/>
      <c r="H109" s="56"/>
      <c r="I109" s="56"/>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6"/>
      <c r="AJ109" s="55"/>
      <c r="AK109" s="55"/>
      <c r="AL109" s="55"/>
      <c r="AM109" s="55"/>
      <c r="AN109" s="55"/>
      <c r="AO109" s="55"/>
      <c r="AP109" s="55"/>
      <c r="AQ109" s="55"/>
      <c r="AR109" s="55"/>
      <c r="AS109" s="55"/>
      <c r="AT109" s="55"/>
      <c r="AU109" s="55"/>
      <c r="AV109" s="56"/>
      <c r="AW109" s="55"/>
      <c r="AX109" s="55"/>
      <c r="AY109" s="55"/>
      <c r="AZ109" s="55"/>
      <c r="BA109" s="55"/>
      <c r="BB109" s="55"/>
      <c r="BC109" s="55"/>
      <c r="BD109" s="55"/>
      <c r="BE109" s="55"/>
      <c r="BF109" s="55"/>
      <c r="BG109" s="55"/>
      <c r="BH109" s="7">
        <f t="shared" si="2"/>
        <v>0</v>
      </c>
      <c r="BI109" s="7">
        <f t="shared" si="3"/>
        <v>0</v>
      </c>
      <c r="BQ109" s="52"/>
      <c r="BR109" s="52"/>
    </row>
    <row r="110" spans="2:75" x14ac:dyDescent="0.45">
      <c r="B110" s="37"/>
      <c r="C110" s="36"/>
      <c r="D110" s="4" t="s">
        <v>510</v>
      </c>
      <c r="E110" s="7"/>
      <c r="F110" s="7"/>
      <c r="G110" s="55"/>
      <c r="H110" s="56"/>
      <c r="I110" s="56"/>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6"/>
      <c r="AJ110" s="55"/>
      <c r="AK110" s="55"/>
      <c r="AL110" s="55"/>
      <c r="AM110" s="55"/>
      <c r="AN110" s="55"/>
      <c r="AO110" s="55"/>
      <c r="AP110" s="55"/>
      <c r="AQ110" s="55"/>
      <c r="AR110" s="55"/>
      <c r="AS110" s="55"/>
      <c r="AT110" s="55"/>
      <c r="AU110" s="55"/>
      <c r="AV110" s="56"/>
      <c r="AW110" s="55"/>
      <c r="AX110" s="55"/>
      <c r="AY110" s="55"/>
      <c r="AZ110" s="55"/>
      <c r="BA110" s="55"/>
      <c r="BB110" s="55"/>
      <c r="BC110" s="55"/>
      <c r="BD110" s="55"/>
      <c r="BE110" s="55"/>
      <c r="BF110" s="55"/>
      <c r="BG110" s="55"/>
      <c r="BH110" s="7">
        <f t="shared" si="2"/>
        <v>0</v>
      </c>
      <c r="BI110" s="7">
        <f t="shared" si="3"/>
        <v>0</v>
      </c>
      <c r="BQ110" s="52"/>
      <c r="BR110" s="52"/>
    </row>
    <row r="111" spans="2:75" x14ac:dyDescent="0.45">
      <c r="B111" s="37"/>
      <c r="C111" s="36"/>
      <c r="D111" s="4" t="s">
        <v>632</v>
      </c>
      <c r="E111" s="7"/>
      <c r="F111" s="7"/>
      <c r="G111" s="55"/>
      <c r="H111" s="56"/>
      <c r="I111" s="56"/>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6"/>
      <c r="AJ111" s="55"/>
      <c r="AK111" s="55"/>
      <c r="AL111" s="55"/>
      <c r="AM111" s="55"/>
      <c r="AN111" s="55"/>
      <c r="AO111" s="55"/>
      <c r="AP111" s="55"/>
      <c r="AQ111" s="55"/>
      <c r="AR111" s="55"/>
      <c r="AS111" s="55"/>
      <c r="AT111" s="55"/>
      <c r="AU111" s="55"/>
      <c r="AV111" s="56"/>
      <c r="AW111" s="55"/>
      <c r="AX111" s="55"/>
      <c r="AY111" s="55"/>
      <c r="AZ111" s="55"/>
      <c r="BA111" s="55"/>
      <c r="BB111" s="55"/>
      <c r="BC111" s="55"/>
      <c r="BD111" s="55"/>
      <c r="BE111" s="55"/>
      <c r="BF111" s="55"/>
      <c r="BG111" s="55"/>
      <c r="BH111" s="7">
        <f t="shared" si="2"/>
        <v>0</v>
      </c>
      <c r="BI111" s="7">
        <f t="shared" si="3"/>
        <v>0</v>
      </c>
      <c r="BQ111" s="52"/>
      <c r="BR111" s="52"/>
    </row>
    <row r="112" spans="2:75" x14ac:dyDescent="0.45">
      <c r="B112" s="37"/>
      <c r="C112" s="36"/>
      <c r="D112" s="4" t="s">
        <v>83</v>
      </c>
      <c r="E112" s="7"/>
      <c r="F112" s="7"/>
      <c r="G112" s="55"/>
      <c r="H112" s="56"/>
      <c r="I112" s="56"/>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6"/>
      <c r="AJ112" s="55"/>
      <c r="AK112" s="55"/>
      <c r="AL112" s="55"/>
      <c r="AM112" s="55"/>
      <c r="AN112" s="55"/>
      <c r="AO112" s="55"/>
      <c r="AP112" s="55"/>
      <c r="AQ112" s="55"/>
      <c r="AR112" s="55"/>
      <c r="AS112" s="55"/>
      <c r="AT112" s="55"/>
      <c r="AU112" s="55"/>
      <c r="AV112" s="56"/>
      <c r="AW112" s="55"/>
      <c r="AX112" s="55"/>
      <c r="AY112" s="55"/>
      <c r="AZ112" s="55"/>
      <c r="BA112" s="55"/>
      <c r="BB112" s="55"/>
      <c r="BC112" s="55"/>
      <c r="BD112" s="55"/>
      <c r="BE112" s="55"/>
      <c r="BF112" s="55"/>
      <c r="BG112" s="55"/>
      <c r="BH112" s="7">
        <f t="shared" si="2"/>
        <v>0</v>
      </c>
      <c r="BI112" s="7">
        <f t="shared" si="3"/>
        <v>0</v>
      </c>
      <c r="BQ112" s="52"/>
      <c r="BR112" s="52"/>
    </row>
    <row r="113" spans="2:70" x14ac:dyDescent="0.45">
      <c r="B113" s="37"/>
      <c r="C113" s="36"/>
      <c r="D113" s="4" t="s">
        <v>608</v>
      </c>
      <c r="E113" s="7"/>
      <c r="F113" s="7"/>
      <c r="G113" s="55"/>
      <c r="H113" s="56"/>
      <c r="I113" s="56"/>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6"/>
      <c r="AJ113" s="55"/>
      <c r="AK113" s="55"/>
      <c r="AL113" s="55"/>
      <c r="AM113" s="55"/>
      <c r="AN113" s="55"/>
      <c r="AO113" s="55"/>
      <c r="AP113" s="55"/>
      <c r="AQ113" s="55"/>
      <c r="AR113" s="55"/>
      <c r="AS113" s="55"/>
      <c r="AT113" s="55"/>
      <c r="AU113" s="55"/>
      <c r="AV113" s="56"/>
      <c r="AW113" s="55"/>
      <c r="AX113" s="55"/>
      <c r="AY113" s="55"/>
      <c r="AZ113" s="55"/>
      <c r="BA113" s="55"/>
      <c r="BB113" s="55"/>
      <c r="BC113" s="55"/>
      <c r="BD113" s="55"/>
      <c r="BE113" s="55"/>
      <c r="BF113" s="55"/>
      <c r="BG113" s="55"/>
      <c r="BH113" s="7">
        <f t="shared" si="2"/>
        <v>0</v>
      </c>
      <c r="BI113" s="7">
        <f t="shared" si="3"/>
        <v>0</v>
      </c>
      <c r="BQ113" s="52"/>
      <c r="BR113" s="52"/>
    </row>
    <row r="114" spans="2:70" x14ac:dyDescent="0.45">
      <c r="B114" s="37"/>
      <c r="C114" s="36"/>
      <c r="D114" s="4" t="s">
        <v>919</v>
      </c>
      <c r="E114" s="7"/>
      <c r="F114" s="7"/>
      <c r="G114" s="55"/>
      <c r="H114" s="56"/>
      <c r="I114" s="56"/>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6"/>
      <c r="AJ114" s="55"/>
      <c r="AK114" s="55"/>
      <c r="AL114" s="55"/>
      <c r="AM114" s="55"/>
      <c r="AN114" s="55"/>
      <c r="AO114" s="55"/>
      <c r="AP114" s="55"/>
      <c r="AQ114" s="55"/>
      <c r="AR114" s="55"/>
      <c r="AS114" s="55"/>
      <c r="AT114" s="55"/>
      <c r="AU114" s="55"/>
      <c r="AV114" s="56"/>
      <c r="AW114" s="55"/>
      <c r="AX114" s="55"/>
      <c r="AY114" s="55"/>
      <c r="AZ114" s="55"/>
      <c r="BA114" s="55"/>
      <c r="BB114" s="55"/>
      <c r="BC114" s="55"/>
      <c r="BD114" s="55"/>
      <c r="BE114" s="55"/>
      <c r="BF114" s="55"/>
      <c r="BG114" s="55"/>
      <c r="BH114" s="7">
        <f t="shared" si="2"/>
        <v>0</v>
      </c>
      <c r="BI114" s="7">
        <f t="shared" si="3"/>
        <v>0</v>
      </c>
      <c r="BQ114" s="52"/>
      <c r="BR114" s="52"/>
    </row>
    <row r="115" spans="2:70" x14ac:dyDescent="0.45">
      <c r="B115" s="37"/>
      <c r="C115" s="36"/>
      <c r="D115" s="4" t="s">
        <v>566</v>
      </c>
      <c r="E115" s="7"/>
      <c r="F115" s="7"/>
      <c r="G115" s="55"/>
      <c r="H115" s="56"/>
      <c r="I115" s="56"/>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6"/>
      <c r="AJ115" s="55"/>
      <c r="AK115" s="55"/>
      <c r="AL115" s="55"/>
      <c r="AM115" s="55"/>
      <c r="AN115" s="55"/>
      <c r="AO115" s="55"/>
      <c r="AP115" s="55"/>
      <c r="AQ115" s="55"/>
      <c r="AR115" s="55"/>
      <c r="AS115" s="55"/>
      <c r="AT115" s="55"/>
      <c r="AU115" s="55"/>
      <c r="AV115" s="56"/>
      <c r="AW115" s="55"/>
      <c r="AX115" s="55"/>
      <c r="AY115" s="55"/>
      <c r="AZ115" s="55"/>
      <c r="BA115" s="55"/>
      <c r="BB115" s="55"/>
      <c r="BC115" s="55"/>
      <c r="BD115" s="55"/>
      <c r="BE115" s="55"/>
      <c r="BF115" s="55"/>
      <c r="BG115" s="55"/>
      <c r="BH115" s="7">
        <f t="shared" si="2"/>
        <v>0</v>
      </c>
      <c r="BI115" s="7">
        <f t="shared" si="3"/>
        <v>0</v>
      </c>
      <c r="BQ115" s="52"/>
      <c r="BR115" s="52"/>
    </row>
    <row r="116" spans="2:70" x14ac:dyDescent="0.45">
      <c r="B116" s="37"/>
      <c r="C116" s="36"/>
      <c r="D116" s="4" t="s">
        <v>106</v>
      </c>
      <c r="E116" s="7"/>
      <c r="F116" s="7"/>
      <c r="G116" s="55"/>
      <c r="H116" s="56"/>
      <c r="I116" s="56"/>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6"/>
      <c r="AJ116" s="55"/>
      <c r="AK116" s="55"/>
      <c r="AL116" s="55"/>
      <c r="AM116" s="55"/>
      <c r="AN116" s="55"/>
      <c r="AO116" s="55"/>
      <c r="AP116" s="55"/>
      <c r="AQ116" s="55"/>
      <c r="AR116" s="55"/>
      <c r="AS116" s="55"/>
      <c r="AT116" s="55"/>
      <c r="AU116" s="55"/>
      <c r="AV116" s="56"/>
      <c r="AW116" s="55"/>
      <c r="AX116" s="55"/>
      <c r="AY116" s="55"/>
      <c r="AZ116" s="55"/>
      <c r="BA116" s="55"/>
      <c r="BB116" s="55"/>
      <c r="BC116" s="55"/>
      <c r="BD116" s="55"/>
      <c r="BE116" s="55"/>
      <c r="BF116" s="55"/>
      <c r="BG116" s="55"/>
      <c r="BH116" s="7">
        <f t="shared" si="2"/>
        <v>0</v>
      </c>
      <c r="BI116" s="7">
        <f t="shared" si="3"/>
        <v>0</v>
      </c>
      <c r="BQ116" s="52"/>
      <c r="BR116" s="52"/>
    </row>
    <row r="117" spans="2:70" x14ac:dyDescent="0.45">
      <c r="B117" s="37"/>
      <c r="C117" s="36"/>
      <c r="D117" s="4" t="s">
        <v>113</v>
      </c>
      <c r="E117" s="7"/>
      <c r="F117" s="7"/>
      <c r="G117" s="55"/>
      <c r="H117" s="56"/>
      <c r="I117" s="56"/>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6"/>
      <c r="AJ117" s="55"/>
      <c r="AK117" s="55"/>
      <c r="AL117" s="55"/>
      <c r="AM117" s="55"/>
      <c r="AN117" s="55"/>
      <c r="AO117" s="55"/>
      <c r="AP117" s="55"/>
      <c r="AQ117" s="55"/>
      <c r="AR117" s="55"/>
      <c r="AS117" s="55"/>
      <c r="AT117" s="55"/>
      <c r="AU117" s="55"/>
      <c r="AV117" s="56"/>
      <c r="AW117" s="55"/>
      <c r="AX117" s="55"/>
      <c r="AY117" s="55"/>
      <c r="AZ117" s="55"/>
      <c r="BA117" s="55"/>
      <c r="BB117" s="55"/>
      <c r="BC117" s="55"/>
      <c r="BD117" s="55"/>
      <c r="BE117" s="55"/>
      <c r="BF117" s="55"/>
      <c r="BG117" s="55"/>
      <c r="BH117" s="7">
        <f t="shared" si="2"/>
        <v>0</v>
      </c>
      <c r="BI117" s="7">
        <f t="shared" si="3"/>
        <v>0</v>
      </c>
      <c r="BQ117" s="52"/>
      <c r="BR117" s="52"/>
    </row>
    <row r="118" spans="2:70" x14ac:dyDescent="0.45">
      <c r="B118" s="37"/>
      <c r="C118" s="36"/>
      <c r="D118" s="4" t="s">
        <v>922</v>
      </c>
      <c r="E118" s="7"/>
      <c r="F118" s="7"/>
      <c r="G118" s="55"/>
      <c r="H118" s="56"/>
      <c r="I118" s="56"/>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6"/>
      <c r="AJ118" s="55"/>
      <c r="AK118" s="55"/>
      <c r="AL118" s="55"/>
      <c r="AM118" s="55"/>
      <c r="AN118" s="55"/>
      <c r="AO118" s="55"/>
      <c r="AP118" s="55"/>
      <c r="AQ118" s="55"/>
      <c r="AR118" s="55"/>
      <c r="AS118" s="55"/>
      <c r="AT118" s="55"/>
      <c r="AU118" s="55"/>
      <c r="AV118" s="56"/>
      <c r="AW118" s="55"/>
      <c r="AX118" s="55"/>
      <c r="AY118" s="55"/>
      <c r="AZ118" s="55"/>
      <c r="BA118" s="55"/>
      <c r="BB118" s="55"/>
      <c r="BC118" s="55"/>
      <c r="BD118" s="55"/>
      <c r="BE118" s="55"/>
      <c r="BF118" s="55"/>
      <c r="BG118" s="55"/>
      <c r="BH118" s="7">
        <f t="shared" si="2"/>
        <v>0</v>
      </c>
      <c r="BI118" s="7">
        <f t="shared" si="3"/>
        <v>0</v>
      </c>
      <c r="BQ118" s="52"/>
      <c r="BR118" s="52"/>
    </row>
    <row r="119" spans="2:70" x14ac:dyDescent="0.45">
      <c r="B119" s="37"/>
      <c r="C119" s="36"/>
      <c r="D119" s="4" t="s">
        <v>278</v>
      </c>
      <c r="E119" s="7"/>
      <c r="F119" s="7"/>
      <c r="G119" s="55"/>
      <c r="H119" s="56"/>
      <c r="I119" s="56"/>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c r="AJ119" s="55"/>
      <c r="AK119" s="55"/>
      <c r="AL119" s="55"/>
      <c r="AM119" s="55"/>
      <c r="AN119" s="55"/>
      <c r="AO119" s="55"/>
      <c r="AP119" s="55"/>
      <c r="AQ119" s="55"/>
      <c r="AR119" s="55"/>
      <c r="AS119" s="55"/>
      <c r="AT119" s="55"/>
      <c r="AU119" s="55"/>
      <c r="AV119" s="56"/>
      <c r="AW119" s="55"/>
      <c r="AX119" s="55"/>
      <c r="AY119" s="55"/>
      <c r="AZ119" s="55"/>
      <c r="BA119" s="55"/>
      <c r="BB119" s="55"/>
      <c r="BC119" s="55"/>
      <c r="BD119" s="55"/>
      <c r="BE119" s="55"/>
      <c r="BF119" s="55"/>
      <c r="BG119" s="55"/>
      <c r="BH119" s="7">
        <f t="shared" si="2"/>
        <v>0</v>
      </c>
      <c r="BI119" s="7">
        <f t="shared" si="3"/>
        <v>0</v>
      </c>
      <c r="BQ119" s="52"/>
      <c r="BR119" s="52"/>
    </row>
    <row r="120" spans="2:70" x14ac:dyDescent="0.45">
      <c r="B120" s="37"/>
      <c r="C120" s="36"/>
      <c r="D120" s="4" t="s">
        <v>500</v>
      </c>
      <c r="E120" s="7"/>
      <c r="F120" s="7"/>
      <c r="G120" s="55"/>
      <c r="H120" s="56"/>
      <c r="I120" s="56"/>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c r="AJ120" s="55"/>
      <c r="AK120" s="55"/>
      <c r="AL120" s="55"/>
      <c r="AM120" s="55"/>
      <c r="AN120" s="55"/>
      <c r="AO120" s="55"/>
      <c r="AP120" s="55"/>
      <c r="AQ120" s="55"/>
      <c r="AR120" s="55"/>
      <c r="AS120" s="55"/>
      <c r="AT120" s="55"/>
      <c r="AU120" s="55"/>
      <c r="AV120" s="56"/>
      <c r="AW120" s="55"/>
      <c r="AX120" s="55"/>
      <c r="AY120" s="55"/>
      <c r="AZ120" s="55"/>
      <c r="BA120" s="55"/>
      <c r="BB120" s="55"/>
      <c r="BC120" s="55"/>
      <c r="BD120" s="55"/>
      <c r="BE120" s="55"/>
      <c r="BF120" s="55"/>
      <c r="BG120" s="55"/>
      <c r="BH120" s="7">
        <f t="shared" si="2"/>
        <v>0</v>
      </c>
      <c r="BI120" s="7">
        <f t="shared" si="3"/>
        <v>0</v>
      </c>
      <c r="BQ120" s="52"/>
      <c r="BR120" s="52"/>
    </row>
    <row r="121" spans="2:70" x14ac:dyDescent="0.45">
      <c r="B121" s="37"/>
      <c r="C121" s="36"/>
      <c r="D121" s="4" t="s">
        <v>568</v>
      </c>
      <c r="E121" s="7"/>
      <c r="F121" s="7"/>
      <c r="G121" s="55"/>
      <c r="H121" s="56"/>
      <c r="I121" s="56"/>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6"/>
      <c r="AJ121" s="55"/>
      <c r="AK121" s="55"/>
      <c r="AL121" s="55"/>
      <c r="AM121" s="55"/>
      <c r="AN121" s="55"/>
      <c r="AO121" s="55"/>
      <c r="AP121" s="55"/>
      <c r="AQ121" s="55"/>
      <c r="AR121" s="55"/>
      <c r="AS121" s="55"/>
      <c r="AT121" s="55"/>
      <c r="AU121" s="55"/>
      <c r="AV121" s="56"/>
      <c r="AW121" s="55"/>
      <c r="AX121" s="55"/>
      <c r="AY121" s="55"/>
      <c r="AZ121" s="55"/>
      <c r="BA121" s="55"/>
      <c r="BB121" s="55"/>
      <c r="BC121" s="55"/>
      <c r="BD121" s="55"/>
      <c r="BE121" s="55"/>
      <c r="BF121" s="55"/>
      <c r="BG121" s="55"/>
      <c r="BH121" s="7">
        <f t="shared" si="2"/>
        <v>0</v>
      </c>
      <c r="BI121" s="7">
        <f t="shared" si="3"/>
        <v>0</v>
      </c>
      <c r="BQ121" s="52"/>
      <c r="BR121" s="52"/>
    </row>
    <row r="122" spans="2:70" x14ac:dyDescent="0.45">
      <c r="B122" s="37"/>
      <c r="C122" s="36"/>
      <c r="D122" s="4" t="s">
        <v>164</v>
      </c>
      <c r="E122" s="7"/>
      <c r="F122" s="7"/>
      <c r="G122" s="55"/>
      <c r="H122" s="56"/>
      <c r="I122" s="56"/>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c r="AJ122" s="55"/>
      <c r="AK122" s="55"/>
      <c r="AL122" s="55"/>
      <c r="AM122" s="55"/>
      <c r="AN122" s="55"/>
      <c r="AO122" s="55"/>
      <c r="AP122" s="55"/>
      <c r="AQ122" s="55"/>
      <c r="AR122" s="55"/>
      <c r="AS122" s="55"/>
      <c r="AT122" s="55"/>
      <c r="AU122" s="55"/>
      <c r="AV122" s="56"/>
      <c r="AW122" s="55"/>
      <c r="AX122" s="55"/>
      <c r="AY122" s="55"/>
      <c r="AZ122" s="55"/>
      <c r="BA122" s="55"/>
      <c r="BB122" s="55"/>
      <c r="BC122" s="55"/>
      <c r="BD122" s="55"/>
      <c r="BE122" s="55"/>
      <c r="BF122" s="55"/>
      <c r="BG122" s="55"/>
      <c r="BH122" s="7">
        <f t="shared" si="2"/>
        <v>0</v>
      </c>
      <c r="BI122" s="7">
        <f t="shared" si="3"/>
        <v>0</v>
      </c>
      <c r="BQ122" s="52"/>
      <c r="BR122" s="52"/>
    </row>
    <row r="123" spans="2:70" x14ac:dyDescent="0.45">
      <c r="B123" s="37"/>
      <c r="C123" s="36"/>
      <c r="D123" s="4" t="s">
        <v>173</v>
      </c>
      <c r="E123" s="7"/>
      <c r="F123" s="7"/>
      <c r="G123" s="55"/>
      <c r="H123" s="56"/>
      <c r="I123" s="56"/>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6"/>
      <c r="AJ123" s="55"/>
      <c r="AK123" s="55"/>
      <c r="AL123" s="55"/>
      <c r="AM123" s="55"/>
      <c r="AN123" s="55"/>
      <c r="AO123" s="55"/>
      <c r="AP123" s="55"/>
      <c r="AQ123" s="55"/>
      <c r="AR123" s="55"/>
      <c r="AS123" s="55"/>
      <c r="AT123" s="55"/>
      <c r="AU123" s="55"/>
      <c r="AV123" s="56"/>
      <c r="AW123" s="55"/>
      <c r="AX123" s="55"/>
      <c r="AY123" s="55"/>
      <c r="AZ123" s="55"/>
      <c r="BA123" s="55"/>
      <c r="BB123" s="55"/>
      <c r="BC123" s="55"/>
      <c r="BD123" s="55"/>
      <c r="BE123" s="55"/>
      <c r="BF123" s="55"/>
      <c r="BG123" s="55"/>
      <c r="BH123" s="7">
        <f t="shared" si="2"/>
        <v>0</v>
      </c>
      <c r="BI123" s="7">
        <f t="shared" si="3"/>
        <v>0</v>
      </c>
      <c r="BQ123" s="52"/>
      <c r="BR123" s="52"/>
    </row>
    <row r="124" spans="2:70" x14ac:dyDescent="0.45">
      <c r="B124" s="37"/>
      <c r="C124" s="36"/>
      <c r="D124" s="4" t="s">
        <v>174</v>
      </c>
      <c r="E124" s="7"/>
      <c r="F124" s="7"/>
      <c r="G124" s="55"/>
      <c r="H124" s="56"/>
      <c r="I124" s="56"/>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6"/>
      <c r="AJ124" s="55"/>
      <c r="AK124" s="55"/>
      <c r="AL124" s="55"/>
      <c r="AM124" s="55"/>
      <c r="AN124" s="55"/>
      <c r="AO124" s="55"/>
      <c r="AP124" s="55"/>
      <c r="AQ124" s="55"/>
      <c r="AR124" s="55"/>
      <c r="AS124" s="55"/>
      <c r="AT124" s="55"/>
      <c r="AU124" s="55"/>
      <c r="AV124" s="56"/>
      <c r="AW124" s="55"/>
      <c r="AX124" s="55"/>
      <c r="AY124" s="55"/>
      <c r="AZ124" s="55"/>
      <c r="BA124" s="55"/>
      <c r="BB124" s="55"/>
      <c r="BC124" s="55"/>
      <c r="BD124" s="55"/>
      <c r="BE124" s="55"/>
      <c r="BF124" s="55"/>
      <c r="BG124" s="55"/>
      <c r="BH124" s="7">
        <f t="shared" si="2"/>
        <v>0</v>
      </c>
      <c r="BI124" s="7">
        <f t="shared" si="3"/>
        <v>0</v>
      </c>
      <c r="BQ124" s="52"/>
      <c r="BR124" s="52"/>
    </row>
    <row r="125" spans="2:70" x14ac:dyDescent="0.45">
      <c r="B125" s="37"/>
      <c r="C125" s="36"/>
      <c r="D125" s="4" t="s">
        <v>177</v>
      </c>
      <c r="E125" s="7"/>
      <c r="F125" s="7"/>
      <c r="G125" s="55"/>
      <c r="H125" s="56"/>
      <c r="I125" s="56"/>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6"/>
      <c r="AJ125" s="55"/>
      <c r="AK125" s="55"/>
      <c r="AL125" s="55"/>
      <c r="AM125" s="55"/>
      <c r="AN125" s="55"/>
      <c r="AO125" s="55"/>
      <c r="AP125" s="55"/>
      <c r="AQ125" s="55"/>
      <c r="AR125" s="55"/>
      <c r="AS125" s="55"/>
      <c r="AT125" s="55"/>
      <c r="AU125" s="55"/>
      <c r="AV125" s="56"/>
      <c r="AW125" s="55"/>
      <c r="AX125" s="55"/>
      <c r="AY125" s="55"/>
      <c r="AZ125" s="55"/>
      <c r="BA125" s="55"/>
      <c r="BB125" s="55"/>
      <c r="BC125" s="55"/>
      <c r="BD125" s="55"/>
      <c r="BE125" s="55"/>
      <c r="BF125" s="55"/>
      <c r="BG125" s="55"/>
      <c r="BH125" s="7">
        <f t="shared" si="2"/>
        <v>0</v>
      </c>
      <c r="BI125" s="7">
        <f t="shared" si="3"/>
        <v>0</v>
      </c>
      <c r="BQ125" s="52"/>
      <c r="BR125" s="52"/>
    </row>
    <row r="126" spans="2:70" x14ac:dyDescent="0.45">
      <c r="B126" s="37"/>
      <c r="C126" s="36"/>
      <c r="D126" s="4" t="s">
        <v>541</v>
      </c>
      <c r="E126" s="7"/>
      <c r="F126" s="7"/>
      <c r="G126" s="55"/>
      <c r="H126" s="56"/>
      <c r="I126" s="56"/>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6"/>
      <c r="AJ126" s="55"/>
      <c r="AK126" s="55"/>
      <c r="AL126" s="55"/>
      <c r="AM126" s="55"/>
      <c r="AN126" s="55"/>
      <c r="AO126" s="55"/>
      <c r="AP126" s="55"/>
      <c r="AQ126" s="55"/>
      <c r="AR126" s="55"/>
      <c r="AS126" s="55"/>
      <c r="AT126" s="55"/>
      <c r="AU126" s="55"/>
      <c r="AV126" s="56"/>
      <c r="AW126" s="55"/>
      <c r="AX126" s="55"/>
      <c r="AY126" s="55"/>
      <c r="AZ126" s="55"/>
      <c r="BA126" s="55"/>
      <c r="BB126" s="55"/>
      <c r="BC126" s="55"/>
      <c r="BD126" s="55"/>
      <c r="BE126" s="55"/>
      <c r="BF126" s="55"/>
      <c r="BG126" s="55"/>
      <c r="BH126" s="7">
        <f t="shared" si="2"/>
        <v>0</v>
      </c>
      <c r="BI126" s="7">
        <f t="shared" si="3"/>
        <v>0</v>
      </c>
      <c r="BQ126" s="52"/>
      <c r="BR126" s="52"/>
    </row>
    <row r="127" spans="2:70" x14ac:dyDescent="0.45">
      <c r="B127" s="37"/>
      <c r="C127" s="36"/>
      <c r="D127" s="4" t="s">
        <v>4</v>
      </c>
      <c r="E127" s="7"/>
      <c r="F127" s="7"/>
      <c r="G127" s="55"/>
      <c r="H127" s="56"/>
      <c r="I127" s="56"/>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6"/>
      <c r="AJ127" s="55"/>
      <c r="AK127" s="55"/>
      <c r="AL127" s="55"/>
      <c r="AM127" s="55"/>
      <c r="AN127" s="55"/>
      <c r="AO127" s="55"/>
      <c r="AP127" s="55"/>
      <c r="AQ127" s="55"/>
      <c r="AR127" s="55"/>
      <c r="AS127" s="55"/>
      <c r="AT127" s="55"/>
      <c r="AU127" s="55"/>
      <c r="AV127" s="56"/>
      <c r="AW127" s="55"/>
      <c r="AX127" s="55"/>
      <c r="AY127" s="55"/>
      <c r="AZ127" s="55"/>
      <c r="BA127" s="55"/>
      <c r="BB127" s="55"/>
      <c r="BC127" s="55"/>
      <c r="BD127" s="55"/>
      <c r="BE127" s="55"/>
      <c r="BF127" s="55"/>
      <c r="BG127" s="55"/>
      <c r="BH127" s="7">
        <f t="shared" si="2"/>
        <v>0</v>
      </c>
      <c r="BI127" s="7">
        <f t="shared" si="3"/>
        <v>0</v>
      </c>
      <c r="BQ127" s="52"/>
      <c r="BR127" s="52"/>
    </row>
    <row r="128" spans="2:70" x14ac:dyDescent="0.45">
      <c r="B128" s="37"/>
      <c r="C128" s="36"/>
      <c r="D128" s="4" t="s">
        <v>6</v>
      </c>
      <c r="E128" s="7"/>
      <c r="F128" s="7"/>
      <c r="G128" s="55"/>
      <c r="H128" s="56"/>
      <c r="I128" s="56"/>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6"/>
      <c r="AJ128" s="55"/>
      <c r="AK128" s="55"/>
      <c r="AL128" s="55"/>
      <c r="AM128" s="55"/>
      <c r="AN128" s="55"/>
      <c r="AO128" s="55"/>
      <c r="AP128" s="55"/>
      <c r="AQ128" s="55"/>
      <c r="AR128" s="55"/>
      <c r="AS128" s="55"/>
      <c r="AT128" s="55"/>
      <c r="AU128" s="55"/>
      <c r="AV128" s="56"/>
      <c r="AW128" s="55"/>
      <c r="AX128" s="55"/>
      <c r="AY128" s="55"/>
      <c r="AZ128" s="55"/>
      <c r="BA128" s="55"/>
      <c r="BB128" s="55"/>
      <c r="BC128" s="55"/>
      <c r="BD128" s="55"/>
      <c r="BE128" s="55"/>
      <c r="BF128" s="55"/>
      <c r="BG128" s="55"/>
      <c r="BH128" s="7">
        <f t="shared" si="2"/>
        <v>0</v>
      </c>
      <c r="BI128" s="7">
        <f t="shared" si="3"/>
        <v>0</v>
      </c>
      <c r="BQ128" s="52"/>
      <c r="BR128" s="52"/>
    </row>
    <row r="129" spans="2:70" x14ac:dyDescent="0.45">
      <c r="B129" s="37"/>
      <c r="C129" s="36"/>
      <c r="D129" s="4" t="s">
        <v>17</v>
      </c>
      <c r="E129" s="7"/>
      <c r="F129" s="7"/>
      <c r="G129" s="55"/>
      <c r="H129" s="56"/>
      <c r="I129" s="56"/>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6"/>
      <c r="AJ129" s="55"/>
      <c r="AK129" s="55"/>
      <c r="AL129" s="55"/>
      <c r="AM129" s="55"/>
      <c r="AN129" s="55"/>
      <c r="AO129" s="55"/>
      <c r="AP129" s="55"/>
      <c r="AQ129" s="55"/>
      <c r="AR129" s="55"/>
      <c r="AS129" s="55"/>
      <c r="AT129" s="55"/>
      <c r="AU129" s="55"/>
      <c r="AV129" s="56"/>
      <c r="AW129" s="55"/>
      <c r="AX129" s="55"/>
      <c r="AY129" s="55"/>
      <c r="AZ129" s="55"/>
      <c r="BA129" s="55"/>
      <c r="BB129" s="55"/>
      <c r="BC129" s="55"/>
      <c r="BD129" s="55"/>
      <c r="BE129" s="55"/>
      <c r="BF129" s="55"/>
      <c r="BG129" s="55"/>
      <c r="BH129" s="7">
        <f t="shared" si="2"/>
        <v>0</v>
      </c>
      <c r="BI129" s="7">
        <f t="shared" si="3"/>
        <v>0</v>
      </c>
      <c r="BQ129" s="52"/>
      <c r="BR129" s="52"/>
    </row>
    <row r="130" spans="2:70" x14ac:dyDescent="0.45">
      <c r="B130" s="37"/>
      <c r="C130" s="36"/>
      <c r="D130" s="4" t="s">
        <v>561</v>
      </c>
      <c r="E130" s="7"/>
      <c r="F130" s="7"/>
      <c r="G130" s="55"/>
      <c r="H130" s="56"/>
      <c r="I130" s="56"/>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6"/>
      <c r="AJ130" s="55"/>
      <c r="AK130" s="55"/>
      <c r="AL130" s="55"/>
      <c r="AM130" s="55"/>
      <c r="AN130" s="55"/>
      <c r="AO130" s="55"/>
      <c r="AP130" s="55"/>
      <c r="AQ130" s="55"/>
      <c r="AR130" s="55"/>
      <c r="AS130" s="55"/>
      <c r="AT130" s="55"/>
      <c r="AU130" s="55"/>
      <c r="AV130" s="56"/>
      <c r="AW130" s="55"/>
      <c r="AX130" s="55"/>
      <c r="AY130" s="55"/>
      <c r="AZ130" s="55"/>
      <c r="BA130" s="55"/>
      <c r="BB130" s="55"/>
      <c r="BC130" s="55"/>
      <c r="BD130" s="55"/>
      <c r="BE130" s="55"/>
      <c r="BF130" s="55"/>
      <c r="BG130" s="55"/>
      <c r="BH130" s="7">
        <f t="shared" si="2"/>
        <v>0</v>
      </c>
      <c r="BI130" s="7">
        <f t="shared" si="3"/>
        <v>0</v>
      </c>
      <c r="BQ130" s="52"/>
      <c r="BR130" s="52"/>
    </row>
    <row r="131" spans="2:70" x14ac:dyDescent="0.45">
      <c r="B131" s="37"/>
      <c r="C131" s="36"/>
      <c r="D131" s="4" t="s">
        <v>554</v>
      </c>
      <c r="E131" s="7"/>
      <c r="F131" s="7"/>
      <c r="G131" s="55"/>
      <c r="H131" s="56"/>
      <c r="I131" s="56"/>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6"/>
      <c r="AJ131" s="55"/>
      <c r="AK131" s="55"/>
      <c r="AL131" s="55"/>
      <c r="AM131" s="55"/>
      <c r="AN131" s="55"/>
      <c r="AO131" s="55"/>
      <c r="AP131" s="55"/>
      <c r="AQ131" s="55"/>
      <c r="AR131" s="55"/>
      <c r="AS131" s="55"/>
      <c r="AT131" s="55"/>
      <c r="AU131" s="55"/>
      <c r="AV131" s="56"/>
      <c r="AW131" s="55"/>
      <c r="AX131" s="55"/>
      <c r="AY131" s="55"/>
      <c r="AZ131" s="55"/>
      <c r="BA131" s="55"/>
      <c r="BB131" s="55"/>
      <c r="BC131" s="55"/>
      <c r="BD131" s="55"/>
      <c r="BE131" s="55"/>
      <c r="BF131" s="55"/>
      <c r="BG131" s="55"/>
      <c r="BH131" s="7">
        <f t="shared" si="2"/>
        <v>0</v>
      </c>
      <c r="BI131" s="7">
        <f t="shared" si="3"/>
        <v>0</v>
      </c>
      <c r="BQ131" s="52"/>
      <c r="BR131" s="52"/>
    </row>
    <row r="132" spans="2:70" x14ac:dyDescent="0.45">
      <c r="B132" s="37"/>
      <c r="C132" s="36"/>
      <c r="D132" s="4" t="s">
        <v>571</v>
      </c>
      <c r="E132" s="7"/>
      <c r="F132" s="7"/>
      <c r="G132" s="55"/>
      <c r="H132" s="56"/>
      <c r="I132" s="56"/>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6"/>
      <c r="AJ132" s="55"/>
      <c r="AK132" s="55"/>
      <c r="AL132" s="55"/>
      <c r="AM132" s="55"/>
      <c r="AN132" s="55"/>
      <c r="AO132" s="55"/>
      <c r="AP132" s="55"/>
      <c r="AQ132" s="55"/>
      <c r="AR132" s="55"/>
      <c r="AS132" s="55"/>
      <c r="AT132" s="55"/>
      <c r="AU132" s="55"/>
      <c r="AV132" s="56"/>
      <c r="AW132" s="55"/>
      <c r="AX132" s="55"/>
      <c r="AY132" s="55"/>
      <c r="AZ132" s="55"/>
      <c r="BA132" s="55"/>
      <c r="BB132" s="55"/>
      <c r="BC132" s="55"/>
      <c r="BD132" s="55"/>
      <c r="BE132" s="55"/>
      <c r="BF132" s="55"/>
      <c r="BG132" s="55"/>
      <c r="BH132" s="7">
        <f t="shared" si="2"/>
        <v>0</v>
      </c>
      <c r="BI132" s="7">
        <f t="shared" si="3"/>
        <v>0</v>
      </c>
      <c r="BQ132" s="52"/>
      <c r="BR132" s="52"/>
    </row>
    <row r="133" spans="2:70" x14ac:dyDescent="0.45">
      <c r="B133" s="37"/>
      <c r="C133" s="36"/>
      <c r="D133" s="4" t="s">
        <v>513</v>
      </c>
      <c r="E133" s="7"/>
      <c r="F133" s="7"/>
      <c r="G133" s="55"/>
      <c r="H133" s="56"/>
      <c r="I133" s="56"/>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6"/>
      <c r="AJ133" s="55"/>
      <c r="AK133" s="55"/>
      <c r="AL133" s="55"/>
      <c r="AM133" s="55"/>
      <c r="AN133" s="55"/>
      <c r="AO133" s="55"/>
      <c r="AP133" s="55"/>
      <c r="AQ133" s="55"/>
      <c r="AR133" s="55"/>
      <c r="AS133" s="55"/>
      <c r="AT133" s="55"/>
      <c r="AU133" s="55"/>
      <c r="AV133" s="56"/>
      <c r="AW133" s="55"/>
      <c r="AX133" s="55"/>
      <c r="AY133" s="55"/>
      <c r="AZ133" s="55"/>
      <c r="BA133" s="55"/>
      <c r="BB133" s="55"/>
      <c r="BC133" s="55"/>
      <c r="BD133" s="55"/>
      <c r="BE133" s="55"/>
      <c r="BF133" s="55"/>
      <c r="BG133" s="55"/>
      <c r="BH133" s="7">
        <f t="shared" ref="BH133:BH196" si="4">SUM(G133:BF133)</f>
        <v>0</v>
      </c>
      <c r="BI133" s="7">
        <f t="shared" ref="BI133:BI196" si="5">F133-BH133</f>
        <v>0</v>
      </c>
      <c r="BQ133" s="52"/>
      <c r="BR133" s="52"/>
    </row>
    <row r="134" spans="2:70" x14ac:dyDescent="0.45">
      <c r="B134" s="37"/>
      <c r="C134" s="36"/>
      <c r="D134" s="4" t="s">
        <v>40</v>
      </c>
      <c r="E134" s="7"/>
      <c r="F134" s="7"/>
      <c r="G134" s="55"/>
      <c r="H134" s="56"/>
      <c r="I134" s="56"/>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6"/>
      <c r="AJ134" s="55"/>
      <c r="AK134" s="55"/>
      <c r="AL134" s="55"/>
      <c r="AM134" s="55"/>
      <c r="AN134" s="55"/>
      <c r="AO134" s="55"/>
      <c r="AP134" s="55"/>
      <c r="AQ134" s="55"/>
      <c r="AR134" s="55"/>
      <c r="AS134" s="55"/>
      <c r="AT134" s="55"/>
      <c r="AU134" s="55"/>
      <c r="AV134" s="56"/>
      <c r="AW134" s="55"/>
      <c r="AX134" s="55"/>
      <c r="AY134" s="55"/>
      <c r="AZ134" s="55"/>
      <c r="BA134" s="55"/>
      <c r="BB134" s="55"/>
      <c r="BC134" s="55"/>
      <c r="BD134" s="55"/>
      <c r="BE134" s="55"/>
      <c r="BF134" s="55"/>
      <c r="BG134" s="55"/>
      <c r="BH134" s="7">
        <f t="shared" si="4"/>
        <v>0</v>
      </c>
      <c r="BI134" s="7">
        <f t="shared" si="5"/>
        <v>0</v>
      </c>
      <c r="BQ134" s="52"/>
      <c r="BR134" s="52"/>
    </row>
    <row r="135" spans="2:70" x14ac:dyDescent="0.45">
      <c r="B135" s="37"/>
      <c r="C135" s="36"/>
      <c r="D135" s="4" t="s">
        <v>63</v>
      </c>
      <c r="E135" s="7"/>
      <c r="F135" s="7"/>
      <c r="G135" s="55"/>
      <c r="H135" s="56"/>
      <c r="I135" s="56"/>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6"/>
      <c r="AJ135" s="55"/>
      <c r="AK135" s="55"/>
      <c r="AL135" s="55"/>
      <c r="AM135" s="55"/>
      <c r="AN135" s="55"/>
      <c r="AO135" s="55"/>
      <c r="AP135" s="55"/>
      <c r="AQ135" s="55"/>
      <c r="AR135" s="55"/>
      <c r="AS135" s="55"/>
      <c r="AT135" s="55"/>
      <c r="AU135" s="55"/>
      <c r="AV135" s="56"/>
      <c r="AW135" s="55"/>
      <c r="AX135" s="55"/>
      <c r="AY135" s="55"/>
      <c r="AZ135" s="55"/>
      <c r="BA135" s="55"/>
      <c r="BB135" s="55"/>
      <c r="BC135" s="55"/>
      <c r="BD135" s="55"/>
      <c r="BE135" s="55"/>
      <c r="BF135" s="55"/>
      <c r="BG135" s="55"/>
      <c r="BH135" s="7">
        <f t="shared" si="4"/>
        <v>0</v>
      </c>
      <c r="BI135" s="7">
        <f t="shared" si="5"/>
        <v>0</v>
      </c>
      <c r="BQ135" s="52"/>
      <c r="BR135" s="52"/>
    </row>
    <row r="136" spans="2:70" x14ac:dyDescent="0.45">
      <c r="B136" s="37"/>
      <c r="C136" s="36"/>
      <c r="D136" s="4" t="s">
        <v>376</v>
      </c>
      <c r="E136" s="7"/>
      <c r="F136" s="7"/>
      <c r="G136" s="55"/>
      <c r="H136" s="56"/>
      <c r="I136" s="56"/>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6"/>
      <c r="AJ136" s="55"/>
      <c r="AK136" s="55"/>
      <c r="AL136" s="55"/>
      <c r="AM136" s="55"/>
      <c r="AN136" s="55"/>
      <c r="AO136" s="55"/>
      <c r="AP136" s="55"/>
      <c r="AQ136" s="55"/>
      <c r="AR136" s="55"/>
      <c r="AS136" s="55"/>
      <c r="AT136" s="55"/>
      <c r="AU136" s="55"/>
      <c r="AV136" s="56"/>
      <c r="AW136" s="55"/>
      <c r="AX136" s="55"/>
      <c r="AY136" s="55"/>
      <c r="AZ136" s="55"/>
      <c r="BA136" s="55"/>
      <c r="BB136" s="55"/>
      <c r="BC136" s="55"/>
      <c r="BD136" s="55"/>
      <c r="BE136" s="55"/>
      <c r="BF136" s="55"/>
      <c r="BG136" s="55"/>
      <c r="BH136" s="7">
        <f t="shared" si="4"/>
        <v>0</v>
      </c>
      <c r="BI136" s="7">
        <f t="shared" si="5"/>
        <v>0</v>
      </c>
      <c r="BQ136" s="52"/>
      <c r="BR136" s="52"/>
    </row>
    <row r="137" spans="2:70" x14ac:dyDescent="0.45">
      <c r="B137" s="37"/>
      <c r="C137" s="36"/>
      <c r="D137" s="4" t="s">
        <v>72</v>
      </c>
      <c r="E137" s="7"/>
      <c r="F137" s="7"/>
      <c r="G137" s="55"/>
      <c r="H137" s="56"/>
      <c r="I137" s="56"/>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6"/>
      <c r="AJ137" s="55"/>
      <c r="AK137" s="55"/>
      <c r="AL137" s="55"/>
      <c r="AM137" s="55"/>
      <c r="AN137" s="55"/>
      <c r="AO137" s="55"/>
      <c r="AP137" s="55"/>
      <c r="AQ137" s="55"/>
      <c r="AR137" s="55"/>
      <c r="AS137" s="55"/>
      <c r="AT137" s="55"/>
      <c r="AU137" s="55"/>
      <c r="AV137" s="56"/>
      <c r="AW137" s="55"/>
      <c r="AX137" s="55"/>
      <c r="AY137" s="55"/>
      <c r="AZ137" s="55"/>
      <c r="BA137" s="55"/>
      <c r="BB137" s="55"/>
      <c r="BC137" s="55"/>
      <c r="BD137" s="55"/>
      <c r="BE137" s="55"/>
      <c r="BF137" s="55"/>
      <c r="BG137" s="55"/>
      <c r="BH137" s="7">
        <f t="shared" si="4"/>
        <v>0</v>
      </c>
      <c r="BI137" s="7">
        <f t="shared" si="5"/>
        <v>0</v>
      </c>
      <c r="BQ137" s="52"/>
      <c r="BR137" s="52"/>
    </row>
    <row r="138" spans="2:70" x14ac:dyDescent="0.45">
      <c r="B138" s="37"/>
      <c r="C138" s="36"/>
      <c r="D138" s="4" t="s">
        <v>73</v>
      </c>
      <c r="E138" s="7"/>
      <c r="F138" s="7"/>
      <c r="G138" s="55"/>
      <c r="H138" s="56"/>
      <c r="I138" s="56"/>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6"/>
      <c r="AJ138" s="55"/>
      <c r="AK138" s="55"/>
      <c r="AL138" s="55"/>
      <c r="AM138" s="55"/>
      <c r="AN138" s="55"/>
      <c r="AO138" s="55"/>
      <c r="AP138" s="55"/>
      <c r="AQ138" s="55"/>
      <c r="AR138" s="55"/>
      <c r="AS138" s="55"/>
      <c r="AT138" s="55"/>
      <c r="AU138" s="55"/>
      <c r="AV138" s="56"/>
      <c r="AW138" s="55"/>
      <c r="AX138" s="55"/>
      <c r="AY138" s="55"/>
      <c r="AZ138" s="55"/>
      <c r="BA138" s="55"/>
      <c r="BB138" s="55"/>
      <c r="BC138" s="55"/>
      <c r="BD138" s="55"/>
      <c r="BE138" s="55"/>
      <c r="BF138" s="55"/>
      <c r="BG138" s="55"/>
      <c r="BH138" s="7">
        <f t="shared" si="4"/>
        <v>0</v>
      </c>
      <c r="BI138" s="7">
        <f t="shared" si="5"/>
        <v>0</v>
      </c>
      <c r="BQ138" s="52"/>
      <c r="BR138" s="52"/>
    </row>
    <row r="139" spans="2:70" x14ac:dyDescent="0.45">
      <c r="B139" s="37"/>
      <c r="C139" s="36"/>
      <c r="D139" s="4" t="s">
        <v>80</v>
      </c>
      <c r="E139" s="7"/>
      <c r="F139" s="7"/>
      <c r="G139" s="55"/>
      <c r="H139" s="56"/>
      <c r="I139" s="56"/>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6"/>
      <c r="AJ139" s="55"/>
      <c r="AK139" s="55"/>
      <c r="AL139" s="55"/>
      <c r="AM139" s="55"/>
      <c r="AN139" s="55"/>
      <c r="AO139" s="55"/>
      <c r="AP139" s="55"/>
      <c r="AQ139" s="55"/>
      <c r="AR139" s="55"/>
      <c r="AS139" s="55"/>
      <c r="AT139" s="55"/>
      <c r="AU139" s="55"/>
      <c r="AV139" s="56"/>
      <c r="AW139" s="55"/>
      <c r="AX139" s="55"/>
      <c r="AY139" s="55"/>
      <c r="AZ139" s="55"/>
      <c r="BA139" s="55"/>
      <c r="BB139" s="55"/>
      <c r="BC139" s="55"/>
      <c r="BD139" s="55"/>
      <c r="BE139" s="55"/>
      <c r="BF139" s="55"/>
      <c r="BG139" s="55"/>
      <c r="BH139" s="7">
        <f t="shared" si="4"/>
        <v>0</v>
      </c>
      <c r="BI139" s="7">
        <f t="shared" si="5"/>
        <v>0</v>
      </c>
      <c r="BQ139" s="52"/>
      <c r="BR139" s="52"/>
    </row>
    <row r="140" spans="2:70" x14ac:dyDescent="0.45">
      <c r="B140" s="37"/>
      <c r="C140" s="36"/>
      <c r="D140" s="4" t="s">
        <v>307</v>
      </c>
      <c r="E140" s="7"/>
      <c r="F140" s="7"/>
      <c r="G140" s="55"/>
      <c r="H140" s="56"/>
      <c r="I140" s="56"/>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6"/>
      <c r="AJ140" s="55"/>
      <c r="AK140" s="55"/>
      <c r="AL140" s="55"/>
      <c r="AM140" s="55"/>
      <c r="AN140" s="55"/>
      <c r="AO140" s="55"/>
      <c r="AP140" s="55"/>
      <c r="AQ140" s="55"/>
      <c r="AR140" s="55"/>
      <c r="AS140" s="55"/>
      <c r="AT140" s="55"/>
      <c r="AU140" s="55"/>
      <c r="AV140" s="56"/>
      <c r="AW140" s="55"/>
      <c r="AX140" s="55"/>
      <c r="AY140" s="55"/>
      <c r="AZ140" s="55"/>
      <c r="BA140" s="55"/>
      <c r="BB140" s="55"/>
      <c r="BC140" s="55"/>
      <c r="BD140" s="55"/>
      <c r="BE140" s="55"/>
      <c r="BF140" s="55"/>
      <c r="BG140" s="55"/>
      <c r="BH140" s="7">
        <f t="shared" si="4"/>
        <v>0</v>
      </c>
      <c r="BI140" s="7">
        <f t="shared" si="5"/>
        <v>0</v>
      </c>
      <c r="BQ140" s="52"/>
      <c r="BR140" s="52"/>
    </row>
    <row r="141" spans="2:70" x14ac:dyDescent="0.45">
      <c r="B141" s="37"/>
      <c r="C141" s="36"/>
      <c r="D141" s="4" t="s">
        <v>86</v>
      </c>
      <c r="E141" s="7"/>
      <c r="F141" s="7"/>
      <c r="G141" s="55"/>
      <c r="H141" s="56"/>
      <c r="I141" s="56"/>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6"/>
      <c r="AJ141" s="55"/>
      <c r="AK141" s="55"/>
      <c r="AL141" s="55"/>
      <c r="AM141" s="55"/>
      <c r="AN141" s="55"/>
      <c r="AO141" s="55"/>
      <c r="AP141" s="55"/>
      <c r="AQ141" s="55"/>
      <c r="AR141" s="55"/>
      <c r="AS141" s="55"/>
      <c r="AT141" s="55"/>
      <c r="AU141" s="55"/>
      <c r="AV141" s="56"/>
      <c r="AW141" s="55"/>
      <c r="AX141" s="55"/>
      <c r="AY141" s="55"/>
      <c r="AZ141" s="55"/>
      <c r="BA141" s="55"/>
      <c r="BB141" s="55"/>
      <c r="BC141" s="55"/>
      <c r="BD141" s="55"/>
      <c r="BE141" s="55"/>
      <c r="BF141" s="55"/>
      <c r="BG141" s="55"/>
      <c r="BH141" s="7">
        <f t="shared" si="4"/>
        <v>0</v>
      </c>
      <c r="BI141" s="7">
        <f t="shared" si="5"/>
        <v>0</v>
      </c>
      <c r="BQ141" s="52"/>
      <c r="BR141" s="52"/>
    </row>
    <row r="142" spans="2:70" x14ac:dyDescent="0.45">
      <c r="B142" s="37"/>
      <c r="C142" s="36"/>
      <c r="D142" s="4" t="s">
        <v>89</v>
      </c>
      <c r="E142" s="7"/>
      <c r="F142" s="7"/>
      <c r="G142" s="55"/>
      <c r="H142" s="56"/>
      <c r="I142" s="56"/>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6"/>
      <c r="AJ142" s="55"/>
      <c r="AK142" s="55"/>
      <c r="AL142" s="55"/>
      <c r="AM142" s="55"/>
      <c r="AN142" s="55"/>
      <c r="AO142" s="55"/>
      <c r="AP142" s="55"/>
      <c r="AQ142" s="55"/>
      <c r="AR142" s="55"/>
      <c r="AS142" s="55"/>
      <c r="AT142" s="55"/>
      <c r="AU142" s="55"/>
      <c r="AV142" s="56"/>
      <c r="AW142" s="55"/>
      <c r="AX142" s="55"/>
      <c r="AY142" s="55"/>
      <c r="AZ142" s="55"/>
      <c r="BA142" s="55"/>
      <c r="BB142" s="55"/>
      <c r="BC142" s="55"/>
      <c r="BD142" s="55"/>
      <c r="BE142" s="55"/>
      <c r="BF142" s="55"/>
      <c r="BG142" s="55"/>
      <c r="BH142" s="7">
        <f t="shared" si="4"/>
        <v>0</v>
      </c>
      <c r="BI142" s="7">
        <f t="shared" si="5"/>
        <v>0</v>
      </c>
      <c r="BQ142" s="52"/>
      <c r="BR142" s="52"/>
    </row>
    <row r="143" spans="2:70" x14ac:dyDescent="0.45">
      <c r="B143" s="37"/>
      <c r="C143" s="36"/>
      <c r="D143" s="4" t="s">
        <v>539</v>
      </c>
      <c r="E143" s="7"/>
      <c r="F143" s="7"/>
      <c r="G143" s="55"/>
      <c r="H143" s="56"/>
      <c r="I143" s="56"/>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6"/>
      <c r="AJ143" s="55"/>
      <c r="AK143" s="55"/>
      <c r="AL143" s="55"/>
      <c r="AM143" s="55"/>
      <c r="AN143" s="55"/>
      <c r="AO143" s="55"/>
      <c r="AP143" s="55"/>
      <c r="AQ143" s="55"/>
      <c r="AR143" s="55"/>
      <c r="AS143" s="55"/>
      <c r="AT143" s="55"/>
      <c r="AU143" s="55"/>
      <c r="AV143" s="56"/>
      <c r="AW143" s="55"/>
      <c r="AX143" s="55"/>
      <c r="AY143" s="55"/>
      <c r="AZ143" s="55"/>
      <c r="BA143" s="55"/>
      <c r="BB143" s="55"/>
      <c r="BC143" s="55"/>
      <c r="BD143" s="55"/>
      <c r="BE143" s="55"/>
      <c r="BF143" s="55"/>
      <c r="BG143" s="55"/>
      <c r="BH143" s="7">
        <f t="shared" si="4"/>
        <v>0</v>
      </c>
      <c r="BI143" s="7">
        <f t="shared" si="5"/>
        <v>0</v>
      </c>
      <c r="BQ143" s="52"/>
      <c r="BR143" s="52"/>
    </row>
    <row r="144" spans="2:70" x14ac:dyDescent="0.45">
      <c r="B144" s="37"/>
      <c r="C144" s="36"/>
      <c r="D144" s="4" t="s">
        <v>569</v>
      </c>
      <c r="E144" s="7"/>
      <c r="F144" s="7"/>
      <c r="G144" s="55"/>
      <c r="H144" s="56"/>
      <c r="I144" s="56"/>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6"/>
      <c r="AJ144" s="55"/>
      <c r="AK144" s="55"/>
      <c r="AL144" s="55"/>
      <c r="AM144" s="55"/>
      <c r="AN144" s="55"/>
      <c r="AO144" s="55"/>
      <c r="AP144" s="55"/>
      <c r="AQ144" s="55"/>
      <c r="AR144" s="55"/>
      <c r="AS144" s="55"/>
      <c r="AT144" s="55"/>
      <c r="AU144" s="55"/>
      <c r="AV144" s="56"/>
      <c r="AW144" s="55"/>
      <c r="AX144" s="55"/>
      <c r="AY144" s="55"/>
      <c r="AZ144" s="55"/>
      <c r="BA144" s="55"/>
      <c r="BB144" s="55"/>
      <c r="BC144" s="55"/>
      <c r="BD144" s="55"/>
      <c r="BE144" s="55"/>
      <c r="BF144" s="55"/>
      <c r="BG144" s="55"/>
      <c r="BH144" s="7">
        <f t="shared" si="4"/>
        <v>0</v>
      </c>
      <c r="BI144" s="7">
        <f t="shared" si="5"/>
        <v>0</v>
      </c>
      <c r="BQ144" s="52"/>
      <c r="BR144" s="52"/>
    </row>
    <row r="145" spans="2:70" x14ac:dyDescent="0.45">
      <c r="B145" s="37"/>
      <c r="C145" s="36"/>
      <c r="D145" s="4" t="s">
        <v>99</v>
      </c>
      <c r="E145" s="7"/>
      <c r="F145" s="7"/>
      <c r="G145" s="55"/>
      <c r="H145" s="56"/>
      <c r="I145" s="56"/>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6"/>
      <c r="AJ145" s="55"/>
      <c r="AK145" s="55"/>
      <c r="AL145" s="55"/>
      <c r="AM145" s="55"/>
      <c r="AN145" s="55"/>
      <c r="AO145" s="55"/>
      <c r="AP145" s="55"/>
      <c r="AQ145" s="55"/>
      <c r="AR145" s="55"/>
      <c r="AS145" s="55"/>
      <c r="AT145" s="55"/>
      <c r="AU145" s="55"/>
      <c r="AV145" s="56"/>
      <c r="AW145" s="55"/>
      <c r="AX145" s="55"/>
      <c r="AY145" s="55"/>
      <c r="AZ145" s="55"/>
      <c r="BA145" s="55"/>
      <c r="BB145" s="55"/>
      <c r="BC145" s="55"/>
      <c r="BD145" s="55"/>
      <c r="BE145" s="55"/>
      <c r="BF145" s="55"/>
      <c r="BG145" s="55"/>
      <c r="BH145" s="7">
        <f t="shared" si="4"/>
        <v>0</v>
      </c>
      <c r="BI145" s="7">
        <f t="shared" si="5"/>
        <v>0</v>
      </c>
      <c r="BQ145" s="52"/>
      <c r="BR145" s="52"/>
    </row>
    <row r="146" spans="2:70" x14ac:dyDescent="0.45">
      <c r="B146" s="37"/>
      <c r="C146" s="36"/>
      <c r="D146" s="4" t="s">
        <v>614</v>
      </c>
      <c r="E146" s="7"/>
      <c r="F146" s="7"/>
      <c r="G146" s="55"/>
      <c r="H146" s="56"/>
      <c r="I146" s="56"/>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6"/>
      <c r="AJ146" s="55"/>
      <c r="AK146" s="55"/>
      <c r="AL146" s="55"/>
      <c r="AM146" s="55"/>
      <c r="AN146" s="55"/>
      <c r="AO146" s="55"/>
      <c r="AP146" s="55"/>
      <c r="AQ146" s="55"/>
      <c r="AR146" s="55"/>
      <c r="AS146" s="55"/>
      <c r="AT146" s="55"/>
      <c r="AU146" s="55"/>
      <c r="AV146" s="56"/>
      <c r="AW146" s="55"/>
      <c r="AX146" s="55"/>
      <c r="AY146" s="55"/>
      <c r="AZ146" s="55"/>
      <c r="BA146" s="55"/>
      <c r="BB146" s="55"/>
      <c r="BC146" s="55"/>
      <c r="BD146" s="55"/>
      <c r="BE146" s="55"/>
      <c r="BF146" s="55"/>
      <c r="BG146" s="55"/>
      <c r="BH146" s="7">
        <f t="shared" si="4"/>
        <v>0</v>
      </c>
      <c r="BI146" s="7">
        <f t="shared" si="5"/>
        <v>0</v>
      </c>
      <c r="BQ146" s="52"/>
      <c r="BR146" s="52"/>
    </row>
    <row r="147" spans="2:70" x14ac:dyDescent="0.45">
      <c r="B147" s="37"/>
      <c r="C147" s="36"/>
      <c r="D147" s="4" t="s">
        <v>142</v>
      </c>
      <c r="E147" s="7"/>
      <c r="F147" s="7"/>
      <c r="G147" s="55"/>
      <c r="H147" s="56"/>
      <c r="I147" s="56"/>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6"/>
      <c r="AJ147" s="55"/>
      <c r="AK147" s="55"/>
      <c r="AL147" s="55"/>
      <c r="AM147" s="55"/>
      <c r="AN147" s="55"/>
      <c r="AO147" s="55"/>
      <c r="AP147" s="55"/>
      <c r="AQ147" s="55"/>
      <c r="AR147" s="55"/>
      <c r="AS147" s="55"/>
      <c r="AT147" s="55"/>
      <c r="AU147" s="55"/>
      <c r="AV147" s="56"/>
      <c r="AW147" s="55"/>
      <c r="AX147" s="55"/>
      <c r="AY147" s="55"/>
      <c r="AZ147" s="55"/>
      <c r="BA147" s="55"/>
      <c r="BB147" s="55"/>
      <c r="BC147" s="55"/>
      <c r="BD147" s="55"/>
      <c r="BE147" s="55"/>
      <c r="BF147" s="55"/>
      <c r="BG147" s="55"/>
      <c r="BH147" s="7">
        <f t="shared" si="4"/>
        <v>0</v>
      </c>
      <c r="BI147" s="7">
        <f t="shared" si="5"/>
        <v>0</v>
      </c>
      <c r="BQ147" s="52"/>
      <c r="BR147" s="52"/>
    </row>
    <row r="148" spans="2:70" x14ac:dyDescent="0.45">
      <c r="B148" s="37"/>
      <c r="C148" s="36"/>
      <c r="D148" s="4" t="s">
        <v>102</v>
      </c>
      <c r="E148" s="7"/>
      <c r="F148" s="7"/>
      <c r="G148" s="55"/>
      <c r="H148" s="56"/>
      <c r="I148" s="56"/>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6"/>
      <c r="AJ148" s="55"/>
      <c r="AK148" s="55"/>
      <c r="AL148" s="55"/>
      <c r="AM148" s="55"/>
      <c r="AN148" s="55"/>
      <c r="AO148" s="55"/>
      <c r="AP148" s="55"/>
      <c r="AQ148" s="55"/>
      <c r="AR148" s="55"/>
      <c r="AS148" s="55"/>
      <c r="AT148" s="55"/>
      <c r="AU148" s="55"/>
      <c r="AV148" s="56"/>
      <c r="AW148" s="55"/>
      <c r="AX148" s="55"/>
      <c r="AY148" s="55"/>
      <c r="AZ148" s="55"/>
      <c r="BA148" s="55"/>
      <c r="BB148" s="55"/>
      <c r="BC148" s="55"/>
      <c r="BD148" s="55"/>
      <c r="BE148" s="55"/>
      <c r="BF148" s="55"/>
      <c r="BG148" s="55"/>
      <c r="BH148" s="7">
        <f t="shared" si="4"/>
        <v>0</v>
      </c>
      <c r="BI148" s="7">
        <f t="shared" si="5"/>
        <v>0</v>
      </c>
      <c r="BQ148" s="52"/>
      <c r="BR148" s="52"/>
    </row>
    <row r="149" spans="2:70" x14ac:dyDescent="0.45">
      <c r="B149" s="37"/>
      <c r="C149" s="36"/>
      <c r="D149" s="4" t="s">
        <v>576</v>
      </c>
      <c r="E149" s="7"/>
      <c r="F149" s="7"/>
      <c r="G149" s="55"/>
      <c r="H149" s="56"/>
      <c r="I149" s="56"/>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6"/>
      <c r="AJ149" s="55"/>
      <c r="AK149" s="55"/>
      <c r="AL149" s="55"/>
      <c r="AM149" s="55"/>
      <c r="AN149" s="55"/>
      <c r="AO149" s="55"/>
      <c r="AP149" s="55"/>
      <c r="AQ149" s="55"/>
      <c r="AR149" s="55"/>
      <c r="AS149" s="55"/>
      <c r="AT149" s="55"/>
      <c r="AU149" s="55"/>
      <c r="AV149" s="56"/>
      <c r="AW149" s="55"/>
      <c r="AX149" s="55"/>
      <c r="AY149" s="55"/>
      <c r="AZ149" s="55"/>
      <c r="BA149" s="55"/>
      <c r="BB149" s="55"/>
      <c r="BC149" s="55"/>
      <c r="BD149" s="55"/>
      <c r="BE149" s="55"/>
      <c r="BF149" s="55"/>
      <c r="BG149" s="55"/>
      <c r="BH149" s="7">
        <f t="shared" si="4"/>
        <v>0</v>
      </c>
      <c r="BI149" s="7">
        <f t="shared" si="5"/>
        <v>0</v>
      </c>
      <c r="BQ149" s="52"/>
      <c r="BR149" s="52"/>
    </row>
    <row r="150" spans="2:70" x14ac:dyDescent="0.45">
      <c r="B150" s="37"/>
      <c r="C150" s="36"/>
      <c r="D150" s="4" t="s">
        <v>544</v>
      </c>
      <c r="E150" s="7"/>
      <c r="F150" s="7"/>
      <c r="G150" s="55"/>
      <c r="H150" s="56"/>
      <c r="I150" s="56"/>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6"/>
      <c r="AJ150" s="55"/>
      <c r="AK150" s="55"/>
      <c r="AL150" s="55"/>
      <c r="AM150" s="55"/>
      <c r="AN150" s="55"/>
      <c r="AO150" s="55"/>
      <c r="AP150" s="55"/>
      <c r="AQ150" s="55"/>
      <c r="AR150" s="55"/>
      <c r="AS150" s="55"/>
      <c r="AT150" s="55"/>
      <c r="AU150" s="55"/>
      <c r="AV150" s="56"/>
      <c r="AW150" s="55"/>
      <c r="AX150" s="55"/>
      <c r="AY150" s="55"/>
      <c r="AZ150" s="55"/>
      <c r="BA150" s="55"/>
      <c r="BB150" s="55"/>
      <c r="BC150" s="55"/>
      <c r="BD150" s="55"/>
      <c r="BE150" s="55"/>
      <c r="BF150" s="55"/>
      <c r="BG150" s="55"/>
      <c r="BH150" s="7">
        <f t="shared" si="4"/>
        <v>0</v>
      </c>
      <c r="BI150" s="7">
        <f t="shared" si="5"/>
        <v>0</v>
      </c>
      <c r="BQ150" s="52"/>
      <c r="BR150" s="52"/>
    </row>
    <row r="151" spans="2:70" x14ac:dyDescent="0.45">
      <c r="B151" s="37"/>
      <c r="C151" s="36"/>
      <c r="D151" s="4" t="s">
        <v>546</v>
      </c>
      <c r="E151" s="7"/>
      <c r="F151" s="7"/>
      <c r="G151" s="55"/>
      <c r="H151" s="56"/>
      <c r="I151" s="56"/>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6"/>
      <c r="AJ151" s="55"/>
      <c r="AK151" s="55"/>
      <c r="AL151" s="55"/>
      <c r="AM151" s="55"/>
      <c r="AN151" s="55"/>
      <c r="AO151" s="55"/>
      <c r="AP151" s="55"/>
      <c r="AQ151" s="55"/>
      <c r="AR151" s="55"/>
      <c r="AS151" s="55"/>
      <c r="AT151" s="55"/>
      <c r="AU151" s="55"/>
      <c r="AV151" s="56"/>
      <c r="AW151" s="55"/>
      <c r="AX151" s="55"/>
      <c r="AY151" s="55"/>
      <c r="AZ151" s="55"/>
      <c r="BA151" s="55"/>
      <c r="BB151" s="55"/>
      <c r="BC151" s="55"/>
      <c r="BD151" s="55"/>
      <c r="BE151" s="55"/>
      <c r="BF151" s="55"/>
      <c r="BG151" s="55"/>
      <c r="BH151" s="7">
        <f t="shared" si="4"/>
        <v>0</v>
      </c>
      <c r="BI151" s="7">
        <f t="shared" si="5"/>
        <v>0</v>
      </c>
      <c r="BQ151" s="52"/>
      <c r="BR151" s="52"/>
    </row>
    <row r="152" spans="2:70" x14ac:dyDescent="0.45">
      <c r="B152" s="37"/>
      <c r="C152" s="36"/>
      <c r="D152" s="4" t="s">
        <v>584</v>
      </c>
      <c r="E152" s="7"/>
      <c r="F152" s="7"/>
      <c r="G152" s="55"/>
      <c r="H152" s="56"/>
      <c r="I152" s="56"/>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6"/>
      <c r="AJ152" s="55"/>
      <c r="AK152" s="55"/>
      <c r="AL152" s="55"/>
      <c r="AM152" s="55"/>
      <c r="AN152" s="55"/>
      <c r="AO152" s="55"/>
      <c r="AP152" s="55"/>
      <c r="AQ152" s="55"/>
      <c r="AR152" s="55"/>
      <c r="AS152" s="55"/>
      <c r="AT152" s="55"/>
      <c r="AU152" s="55"/>
      <c r="AV152" s="56"/>
      <c r="AW152" s="55"/>
      <c r="AX152" s="55"/>
      <c r="AY152" s="55"/>
      <c r="AZ152" s="55"/>
      <c r="BA152" s="55"/>
      <c r="BB152" s="55"/>
      <c r="BC152" s="55"/>
      <c r="BD152" s="55"/>
      <c r="BE152" s="55"/>
      <c r="BF152" s="55"/>
      <c r="BG152" s="55"/>
      <c r="BH152" s="7">
        <f t="shared" si="4"/>
        <v>0</v>
      </c>
      <c r="BI152" s="7">
        <f t="shared" si="5"/>
        <v>0</v>
      </c>
      <c r="BQ152" s="52"/>
      <c r="BR152" s="52"/>
    </row>
    <row r="153" spans="2:70" x14ac:dyDescent="0.45">
      <c r="B153" s="37"/>
      <c r="C153" s="36"/>
      <c r="D153" s="4" t="s">
        <v>593</v>
      </c>
      <c r="E153" s="7"/>
      <c r="F153" s="7"/>
      <c r="G153" s="55"/>
      <c r="H153" s="56"/>
      <c r="I153" s="56"/>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6"/>
      <c r="AJ153" s="55"/>
      <c r="AK153" s="55"/>
      <c r="AL153" s="55"/>
      <c r="AM153" s="55"/>
      <c r="AN153" s="55"/>
      <c r="AO153" s="55"/>
      <c r="AP153" s="55"/>
      <c r="AQ153" s="55"/>
      <c r="AR153" s="55"/>
      <c r="AS153" s="55"/>
      <c r="AT153" s="55"/>
      <c r="AU153" s="55"/>
      <c r="AV153" s="56"/>
      <c r="AW153" s="55"/>
      <c r="AX153" s="55"/>
      <c r="AY153" s="55"/>
      <c r="AZ153" s="55"/>
      <c r="BA153" s="55"/>
      <c r="BB153" s="55"/>
      <c r="BC153" s="55"/>
      <c r="BD153" s="55"/>
      <c r="BE153" s="55"/>
      <c r="BF153" s="55"/>
      <c r="BG153" s="55"/>
      <c r="BH153" s="7">
        <f t="shared" si="4"/>
        <v>0</v>
      </c>
      <c r="BI153" s="7">
        <f t="shared" si="5"/>
        <v>0</v>
      </c>
      <c r="BQ153" s="52"/>
      <c r="BR153" s="52"/>
    </row>
    <row r="154" spans="2:70" x14ac:dyDescent="0.45">
      <c r="B154" s="37"/>
      <c r="C154" s="36"/>
      <c r="D154" s="4" t="s">
        <v>145</v>
      </c>
      <c r="E154" s="7"/>
      <c r="F154" s="7"/>
      <c r="G154" s="55"/>
      <c r="H154" s="56"/>
      <c r="I154" s="56"/>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6"/>
      <c r="AJ154" s="55"/>
      <c r="AK154" s="55"/>
      <c r="AL154" s="55"/>
      <c r="AM154" s="55"/>
      <c r="AN154" s="55"/>
      <c r="AO154" s="55"/>
      <c r="AP154" s="55"/>
      <c r="AQ154" s="55"/>
      <c r="AR154" s="55"/>
      <c r="AS154" s="55"/>
      <c r="AT154" s="55"/>
      <c r="AU154" s="55"/>
      <c r="AV154" s="56"/>
      <c r="AW154" s="55"/>
      <c r="AX154" s="55"/>
      <c r="AY154" s="55"/>
      <c r="AZ154" s="55"/>
      <c r="BA154" s="55"/>
      <c r="BB154" s="55"/>
      <c r="BC154" s="55"/>
      <c r="BD154" s="55"/>
      <c r="BE154" s="55"/>
      <c r="BF154" s="55"/>
      <c r="BG154" s="55"/>
      <c r="BH154" s="7">
        <f t="shared" si="4"/>
        <v>0</v>
      </c>
      <c r="BI154" s="7">
        <f t="shared" si="5"/>
        <v>0</v>
      </c>
      <c r="BQ154" s="52"/>
      <c r="BR154" s="52"/>
    </row>
    <row r="155" spans="2:70" x14ac:dyDescent="0.45">
      <c r="B155" s="37"/>
      <c r="C155" s="36"/>
      <c r="D155" s="4" t="s">
        <v>284</v>
      </c>
      <c r="E155" s="7"/>
      <c r="F155" s="7"/>
      <c r="G155" s="55"/>
      <c r="H155" s="56"/>
      <c r="I155" s="56"/>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6"/>
      <c r="AJ155" s="55"/>
      <c r="AK155" s="55"/>
      <c r="AL155" s="55"/>
      <c r="AM155" s="55"/>
      <c r="AN155" s="55"/>
      <c r="AO155" s="55"/>
      <c r="AP155" s="55"/>
      <c r="AQ155" s="55"/>
      <c r="AR155" s="55"/>
      <c r="AS155" s="55"/>
      <c r="AT155" s="55"/>
      <c r="AU155" s="55"/>
      <c r="AV155" s="56"/>
      <c r="AW155" s="55"/>
      <c r="AX155" s="55"/>
      <c r="AY155" s="55"/>
      <c r="AZ155" s="55"/>
      <c r="BA155" s="55"/>
      <c r="BB155" s="55"/>
      <c r="BC155" s="55"/>
      <c r="BD155" s="55"/>
      <c r="BE155" s="55"/>
      <c r="BF155" s="55"/>
      <c r="BG155" s="55"/>
      <c r="BH155" s="7">
        <f t="shared" si="4"/>
        <v>0</v>
      </c>
      <c r="BI155" s="7">
        <f t="shared" si="5"/>
        <v>0</v>
      </c>
      <c r="BQ155" s="52"/>
      <c r="BR155" s="52"/>
    </row>
    <row r="156" spans="2:70" x14ac:dyDescent="0.45">
      <c r="B156" s="37"/>
      <c r="C156" s="36"/>
      <c r="D156" s="4" t="s">
        <v>157</v>
      </c>
      <c r="E156" s="7"/>
      <c r="F156" s="7"/>
      <c r="G156" s="55"/>
      <c r="H156" s="56"/>
      <c r="I156" s="56"/>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6"/>
      <c r="AJ156" s="55"/>
      <c r="AK156" s="55"/>
      <c r="AL156" s="55"/>
      <c r="AM156" s="55"/>
      <c r="AN156" s="55"/>
      <c r="AO156" s="55"/>
      <c r="AP156" s="55"/>
      <c r="AQ156" s="55"/>
      <c r="AR156" s="55"/>
      <c r="AS156" s="55"/>
      <c r="AT156" s="55"/>
      <c r="AU156" s="55"/>
      <c r="AV156" s="56"/>
      <c r="AW156" s="55"/>
      <c r="AX156" s="55"/>
      <c r="AY156" s="55"/>
      <c r="AZ156" s="55"/>
      <c r="BA156" s="55"/>
      <c r="BB156" s="55"/>
      <c r="BC156" s="55"/>
      <c r="BD156" s="55"/>
      <c r="BE156" s="55"/>
      <c r="BF156" s="55"/>
      <c r="BG156" s="55"/>
      <c r="BH156" s="7">
        <f t="shared" si="4"/>
        <v>0</v>
      </c>
      <c r="BI156" s="7">
        <f t="shared" si="5"/>
        <v>0</v>
      </c>
      <c r="BQ156" s="52"/>
      <c r="BR156" s="52"/>
    </row>
    <row r="157" spans="2:70" x14ac:dyDescent="0.45">
      <c r="B157" s="37"/>
      <c r="C157" s="36"/>
      <c r="D157" s="4" t="s">
        <v>537</v>
      </c>
      <c r="E157" s="7"/>
      <c r="F157" s="7"/>
      <c r="G157" s="55"/>
      <c r="H157" s="56"/>
      <c r="I157" s="56"/>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6"/>
      <c r="AJ157" s="55"/>
      <c r="AK157" s="55"/>
      <c r="AL157" s="55"/>
      <c r="AM157" s="55"/>
      <c r="AN157" s="55"/>
      <c r="AO157" s="55"/>
      <c r="AP157" s="55"/>
      <c r="AQ157" s="55"/>
      <c r="AR157" s="55"/>
      <c r="AS157" s="55"/>
      <c r="AT157" s="55"/>
      <c r="AU157" s="55"/>
      <c r="AV157" s="56"/>
      <c r="AW157" s="55"/>
      <c r="AX157" s="55"/>
      <c r="AY157" s="55"/>
      <c r="AZ157" s="55"/>
      <c r="BA157" s="55"/>
      <c r="BB157" s="55"/>
      <c r="BC157" s="55"/>
      <c r="BD157" s="55"/>
      <c r="BE157" s="55"/>
      <c r="BF157" s="55"/>
      <c r="BG157" s="55"/>
      <c r="BH157" s="7">
        <f t="shared" si="4"/>
        <v>0</v>
      </c>
      <c r="BI157" s="7">
        <f t="shared" si="5"/>
        <v>0</v>
      </c>
      <c r="BQ157" s="52"/>
      <c r="BR157" s="52"/>
    </row>
    <row r="158" spans="2:70" x14ac:dyDescent="0.45">
      <c r="B158" s="37"/>
      <c r="C158" s="36"/>
      <c r="D158" s="4" t="s">
        <v>44</v>
      </c>
      <c r="E158" s="7"/>
      <c r="F158" s="7"/>
      <c r="G158" s="55"/>
      <c r="H158" s="56"/>
      <c r="I158" s="56"/>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6"/>
      <c r="AJ158" s="55"/>
      <c r="AK158" s="55"/>
      <c r="AL158" s="55"/>
      <c r="AM158" s="55"/>
      <c r="AN158" s="55"/>
      <c r="AO158" s="55"/>
      <c r="AP158" s="55"/>
      <c r="AQ158" s="55"/>
      <c r="AR158" s="55"/>
      <c r="AS158" s="55"/>
      <c r="AT158" s="55"/>
      <c r="AU158" s="55"/>
      <c r="AV158" s="56"/>
      <c r="AW158" s="55"/>
      <c r="AX158" s="55"/>
      <c r="AY158" s="55"/>
      <c r="AZ158" s="55"/>
      <c r="BA158" s="55"/>
      <c r="BB158" s="55"/>
      <c r="BC158" s="55"/>
      <c r="BD158" s="55"/>
      <c r="BE158" s="55"/>
      <c r="BF158" s="55"/>
      <c r="BG158" s="55"/>
      <c r="BH158" s="7">
        <f t="shared" si="4"/>
        <v>0</v>
      </c>
      <c r="BI158" s="7">
        <f t="shared" si="5"/>
        <v>0</v>
      </c>
      <c r="BQ158" s="52"/>
      <c r="BR158" s="52"/>
    </row>
    <row r="159" spans="2:70" x14ac:dyDescent="0.45">
      <c r="B159" s="37"/>
      <c r="C159" s="36"/>
      <c r="D159" s="4" t="s">
        <v>603</v>
      </c>
      <c r="E159" s="7"/>
      <c r="F159" s="7"/>
      <c r="G159" s="55"/>
      <c r="H159" s="56"/>
      <c r="I159" s="56"/>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6"/>
      <c r="AJ159" s="55"/>
      <c r="AK159" s="55"/>
      <c r="AL159" s="55"/>
      <c r="AM159" s="55"/>
      <c r="AN159" s="55"/>
      <c r="AO159" s="55"/>
      <c r="AP159" s="55"/>
      <c r="AQ159" s="55"/>
      <c r="AR159" s="55"/>
      <c r="AS159" s="55"/>
      <c r="AT159" s="55"/>
      <c r="AU159" s="55"/>
      <c r="AV159" s="56"/>
      <c r="AW159" s="55"/>
      <c r="AX159" s="55"/>
      <c r="AY159" s="55"/>
      <c r="AZ159" s="55"/>
      <c r="BA159" s="55"/>
      <c r="BB159" s="55"/>
      <c r="BC159" s="55"/>
      <c r="BD159" s="55"/>
      <c r="BE159" s="55"/>
      <c r="BF159" s="55"/>
      <c r="BG159" s="55"/>
      <c r="BH159" s="7">
        <f t="shared" si="4"/>
        <v>0</v>
      </c>
      <c r="BI159" s="7">
        <f t="shared" si="5"/>
        <v>0</v>
      </c>
      <c r="BQ159" s="52"/>
      <c r="BR159" s="52"/>
    </row>
    <row r="160" spans="2:70" x14ac:dyDescent="0.45">
      <c r="B160" s="37"/>
      <c r="C160" s="36"/>
      <c r="D160" s="4" t="s">
        <v>214</v>
      </c>
      <c r="E160" s="7"/>
      <c r="F160" s="7"/>
      <c r="G160" s="55"/>
      <c r="H160" s="56"/>
      <c r="I160" s="56"/>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6"/>
      <c r="AJ160" s="55"/>
      <c r="AK160" s="55"/>
      <c r="AL160" s="55"/>
      <c r="AM160" s="55"/>
      <c r="AN160" s="55"/>
      <c r="AO160" s="55"/>
      <c r="AP160" s="55"/>
      <c r="AQ160" s="55"/>
      <c r="AR160" s="55"/>
      <c r="AS160" s="55"/>
      <c r="AT160" s="55"/>
      <c r="AU160" s="55"/>
      <c r="AV160" s="56"/>
      <c r="AW160" s="55"/>
      <c r="AX160" s="55"/>
      <c r="AY160" s="55"/>
      <c r="AZ160" s="55"/>
      <c r="BA160" s="55"/>
      <c r="BB160" s="55"/>
      <c r="BC160" s="55"/>
      <c r="BD160" s="55"/>
      <c r="BE160" s="55"/>
      <c r="BF160" s="55"/>
      <c r="BG160" s="55"/>
      <c r="BH160" s="7">
        <f t="shared" si="4"/>
        <v>0</v>
      </c>
      <c r="BI160" s="7">
        <f t="shared" si="5"/>
        <v>0</v>
      </c>
      <c r="BQ160" s="52"/>
      <c r="BR160" s="52"/>
    </row>
    <row r="161" spans="2:70" x14ac:dyDescent="0.45">
      <c r="B161" s="37"/>
      <c r="C161" s="36"/>
      <c r="D161" s="4" t="s">
        <v>607</v>
      </c>
      <c r="E161" s="7"/>
      <c r="F161" s="7"/>
      <c r="G161" s="55"/>
      <c r="H161" s="56"/>
      <c r="I161" s="56"/>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6"/>
      <c r="AJ161" s="55"/>
      <c r="AK161" s="55"/>
      <c r="AL161" s="55"/>
      <c r="AM161" s="55"/>
      <c r="AN161" s="55"/>
      <c r="AO161" s="55"/>
      <c r="AP161" s="55"/>
      <c r="AQ161" s="55"/>
      <c r="AR161" s="55"/>
      <c r="AS161" s="55"/>
      <c r="AT161" s="55"/>
      <c r="AU161" s="55"/>
      <c r="AV161" s="56"/>
      <c r="AW161" s="55"/>
      <c r="AX161" s="55"/>
      <c r="AY161" s="55"/>
      <c r="AZ161" s="55"/>
      <c r="BA161" s="55"/>
      <c r="BB161" s="55"/>
      <c r="BC161" s="55"/>
      <c r="BD161" s="55"/>
      <c r="BE161" s="55"/>
      <c r="BF161" s="55"/>
      <c r="BG161" s="55"/>
      <c r="BH161" s="7">
        <f t="shared" si="4"/>
        <v>0</v>
      </c>
      <c r="BI161" s="7">
        <f t="shared" si="5"/>
        <v>0</v>
      </c>
      <c r="BQ161" s="52"/>
      <c r="BR161" s="52"/>
    </row>
    <row r="162" spans="2:70" x14ac:dyDescent="0.45">
      <c r="B162" s="37"/>
      <c r="C162" s="36"/>
      <c r="D162" s="4" t="s">
        <v>609</v>
      </c>
      <c r="E162" s="7"/>
      <c r="F162" s="7"/>
      <c r="G162" s="55"/>
      <c r="H162" s="56"/>
      <c r="I162" s="56"/>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6"/>
      <c r="AJ162" s="55"/>
      <c r="AK162" s="55"/>
      <c r="AL162" s="55"/>
      <c r="AM162" s="55"/>
      <c r="AN162" s="55"/>
      <c r="AO162" s="55"/>
      <c r="AP162" s="55"/>
      <c r="AQ162" s="55"/>
      <c r="AR162" s="55"/>
      <c r="AS162" s="55"/>
      <c r="AT162" s="55"/>
      <c r="AU162" s="55"/>
      <c r="AV162" s="56"/>
      <c r="AW162" s="55"/>
      <c r="AX162" s="55"/>
      <c r="AY162" s="55"/>
      <c r="AZ162" s="55"/>
      <c r="BA162" s="55"/>
      <c r="BB162" s="55"/>
      <c r="BC162" s="55"/>
      <c r="BD162" s="55"/>
      <c r="BE162" s="55"/>
      <c r="BF162" s="55"/>
      <c r="BG162" s="55"/>
      <c r="BH162" s="7">
        <f t="shared" si="4"/>
        <v>0</v>
      </c>
      <c r="BI162" s="7">
        <f t="shared" si="5"/>
        <v>0</v>
      </c>
      <c r="BQ162" s="52"/>
      <c r="BR162" s="52"/>
    </row>
    <row r="163" spans="2:70" x14ac:dyDescent="0.45">
      <c r="B163" s="37"/>
      <c r="C163" s="36"/>
      <c r="D163" s="4" t="s">
        <v>3</v>
      </c>
      <c r="E163" s="7"/>
      <c r="F163" s="7"/>
      <c r="G163" s="55"/>
      <c r="H163" s="56"/>
      <c r="I163" s="56"/>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6"/>
      <c r="AJ163" s="55"/>
      <c r="AK163" s="55"/>
      <c r="AL163" s="55"/>
      <c r="AM163" s="55"/>
      <c r="AN163" s="55"/>
      <c r="AO163" s="55"/>
      <c r="AP163" s="55"/>
      <c r="AQ163" s="55"/>
      <c r="AR163" s="55"/>
      <c r="AS163" s="55"/>
      <c r="AT163" s="55"/>
      <c r="AU163" s="55"/>
      <c r="AV163" s="56"/>
      <c r="AW163" s="55"/>
      <c r="AX163" s="55"/>
      <c r="AY163" s="55"/>
      <c r="AZ163" s="55"/>
      <c r="BA163" s="55"/>
      <c r="BB163" s="55"/>
      <c r="BC163" s="55"/>
      <c r="BD163" s="55"/>
      <c r="BE163" s="55"/>
      <c r="BF163" s="55"/>
      <c r="BG163" s="55"/>
      <c r="BH163" s="7">
        <f t="shared" si="4"/>
        <v>0</v>
      </c>
      <c r="BI163" s="7">
        <f t="shared" si="5"/>
        <v>0</v>
      </c>
      <c r="BQ163" s="52"/>
      <c r="BR163" s="52"/>
    </row>
    <row r="164" spans="2:70" x14ac:dyDescent="0.45">
      <c r="B164" s="37"/>
      <c r="C164" s="36"/>
      <c r="D164" s="4" t="s">
        <v>514</v>
      </c>
      <c r="E164" s="7"/>
      <c r="F164" s="7"/>
      <c r="G164" s="55"/>
      <c r="H164" s="56"/>
      <c r="I164" s="56"/>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6"/>
      <c r="AJ164" s="55"/>
      <c r="AK164" s="55"/>
      <c r="AL164" s="55"/>
      <c r="AM164" s="55"/>
      <c r="AN164" s="55"/>
      <c r="AO164" s="55"/>
      <c r="AP164" s="55"/>
      <c r="AQ164" s="55"/>
      <c r="AR164" s="55"/>
      <c r="AS164" s="55"/>
      <c r="AT164" s="55"/>
      <c r="AU164" s="55"/>
      <c r="AV164" s="56"/>
      <c r="AW164" s="55"/>
      <c r="AX164" s="55"/>
      <c r="AY164" s="55"/>
      <c r="AZ164" s="55"/>
      <c r="BA164" s="55"/>
      <c r="BB164" s="55"/>
      <c r="BC164" s="55"/>
      <c r="BD164" s="55"/>
      <c r="BE164" s="55"/>
      <c r="BF164" s="55"/>
      <c r="BG164" s="55"/>
      <c r="BH164" s="7">
        <f t="shared" si="4"/>
        <v>0</v>
      </c>
      <c r="BI164" s="7">
        <f t="shared" si="5"/>
        <v>0</v>
      </c>
      <c r="BQ164" s="52"/>
      <c r="BR164" s="52"/>
    </row>
    <row r="165" spans="2:70" x14ac:dyDescent="0.45">
      <c r="B165" s="37"/>
      <c r="C165" s="36"/>
      <c r="D165" s="4" t="s">
        <v>8</v>
      </c>
      <c r="E165" s="7"/>
      <c r="F165" s="7"/>
      <c r="G165" s="55"/>
      <c r="H165" s="56"/>
      <c r="I165" s="56"/>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6"/>
      <c r="AJ165" s="55"/>
      <c r="AK165" s="55"/>
      <c r="AL165" s="55"/>
      <c r="AM165" s="55"/>
      <c r="AN165" s="55"/>
      <c r="AO165" s="55"/>
      <c r="AP165" s="55"/>
      <c r="AQ165" s="55"/>
      <c r="AR165" s="55"/>
      <c r="AS165" s="55"/>
      <c r="AT165" s="55"/>
      <c r="AU165" s="55"/>
      <c r="AV165" s="56"/>
      <c r="AW165" s="55"/>
      <c r="AX165" s="55"/>
      <c r="AY165" s="55"/>
      <c r="AZ165" s="55"/>
      <c r="BA165" s="55"/>
      <c r="BB165" s="55"/>
      <c r="BC165" s="55"/>
      <c r="BD165" s="55"/>
      <c r="BE165" s="55"/>
      <c r="BF165" s="55"/>
      <c r="BG165" s="55"/>
      <c r="BH165" s="7">
        <f t="shared" si="4"/>
        <v>0</v>
      </c>
      <c r="BI165" s="7">
        <f t="shared" si="5"/>
        <v>0</v>
      </c>
      <c r="BQ165" s="52"/>
      <c r="BR165" s="52"/>
    </row>
    <row r="166" spans="2:70" x14ac:dyDescent="0.45">
      <c r="B166" s="37"/>
      <c r="C166" s="36"/>
      <c r="D166" s="4" t="s">
        <v>342</v>
      </c>
      <c r="E166" s="7"/>
      <c r="F166" s="7"/>
      <c r="G166" s="55"/>
      <c r="H166" s="56"/>
      <c r="I166" s="56"/>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6"/>
      <c r="AJ166" s="55"/>
      <c r="AK166" s="55"/>
      <c r="AL166" s="55"/>
      <c r="AM166" s="55"/>
      <c r="AN166" s="55"/>
      <c r="AO166" s="55"/>
      <c r="AP166" s="55"/>
      <c r="AQ166" s="55"/>
      <c r="AR166" s="55"/>
      <c r="AS166" s="55"/>
      <c r="AT166" s="55"/>
      <c r="AU166" s="55"/>
      <c r="AV166" s="56"/>
      <c r="AW166" s="55"/>
      <c r="AX166" s="55"/>
      <c r="AY166" s="55"/>
      <c r="AZ166" s="55"/>
      <c r="BA166" s="55"/>
      <c r="BB166" s="55"/>
      <c r="BC166" s="55"/>
      <c r="BD166" s="55"/>
      <c r="BE166" s="55"/>
      <c r="BF166" s="55"/>
      <c r="BG166" s="55"/>
      <c r="BH166" s="7">
        <f t="shared" si="4"/>
        <v>0</v>
      </c>
      <c r="BI166" s="7">
        <f t="shared" si="5"/>
        <v>0</v>
      </c>
      <c r="BQ166" s="52"/>
      <c r="BR166" s="52"/>
    </row>
    <row r="167" spans="2:70" x14ac:dyDescent="0.45">
      <c r="B167" s="37"/>
      <c r="C167" s="36"/>
      <c r="D167" s="4" t="s">
        <v>629</v>
      </c>
      <c r="E167" s="7"/>
      <c r="F167" s="7"/>
      <c r="G167" s="55"/>
      <c r="H167" s="56"/>
      <c r="I167" s="56"/>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6"/>
      <c r="AJ167" s="55"/>
      <c r="AK167" s="55"/>
      <c r="AL167" s="55"/>
      <c r="AM167" s="55"/>
      <c r="AN167" s="55"/>
      <c r="AO167" s="55"/>
      <c r="AP167" s="55"/>
      <c r="AQ167" s="55"/>
      <c r="AR167" s="55"/>
      <c r="AS167" s="55"/>
      <c r="AT167" s="55"/>
      <c r="AU167" s="55"/>
      <c r="AV167" s="56"/>
      <c r="AW167" s="55"/>
      <c r="AX167" s="55"/>
      <c r="AY167" s="55"/>
      <c r="AZ167" s="55"/>
      <c r="BA167" s="55"/>
      <c r="BB167" s="55"/>
      <c r="BC167" s="55"/>
      <c r="BD167" s="55"/>
      <c r="BE167" s="55"/>
      <c r="BF167" s="55"/>
      <c r="BG167" s="55"/>
      <c r="BH167" s="7">
        <f t="shared" si="4"/>
        <v>0</v>
      </c>
      <c r="BI167" s="7">
        <f t="shared" si="5"/>
        <v>0</v>
      </c>
      <c r="BQ167" s="52"/>
      <c r="BR167" s="52"/>
    </row>
    <row r="168" spans="2:70" x14ac:dyDescent="0.45">
      <c r="B168" s="37"/>
      <c r="C168" s="36"/>
      <c r="D168" s="4" t="s">
        <v>10</v>
      </c>
      <c r="E168" s="7"/>
      <c r="F168" s="7"/>
      <c r="G168" s="55"/>
      <c r="H168" s="56"/>
      <c r="I168" s="56"/>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6"/>
      <c r="AJ168" s="55"/>
      <c r="AK168" s="55"/>
      <c r="AL168" s="55"/>
      <c r="AM168" s="55"/>
      <c r="AN168" s="55"/>
      <c r="AO168" s="55"/>
      <c r="AP168" s="55"/>
      <c r="AQ168" s="55"/>
      <c r="AR168" s="55"/>
      <c r="AS168" s="55"/>
      <c r="AT168" s="55"/>
      <c r="AU168" s="55"/>
      <c r="AV168" s="56"/>
      <c r="AW168" s="55"/>
      <c r="AX168" s="55"/>
      <c r="AY168" s="55"/>
      <c r="AZ168" s="55"/>
      <c r="BA168" s="55"/>
      <c r="BB168" s="55"/>
      <c r="BC168" s="55"/>
      <c r="BD168" s="55"/>
      <c r="BE168" s="55"/>
      <c r="BF168" s="55"/>
      <c r="BG168" s="55"/>
      <c r="BH168" s="7">
        <f t="shared" si="4"/>
        <v>0</v>
      </c>
      <c r="BI168" s="7">
        <f t="shared" si="5"/>
        <v>0</v>
      </c>
      <c r="BQ168" s="52"/>
      <c r="BR168" s="52"/>
    </row>
    <row r="169" spans="2:70" x14ac:dyDescent="0.45">
      <c r="B169" s="37"/>
      <c r="C169" s="36"/>
      <c r="D169" s="4" t="s">
        <v>11</v>
      </c>
      <c r="E169" s="7"/>
      <c r="F169" s="7"/>
      <c r="G169" s="55"/>
      <c r="H169" s="56"/>
      <c r="I169" s="56"/>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6"/>
      <c r="AJ169" s="55"/>
      <c r="AK169" s="55"/>
      <c r="AL169" s="55"/>
      <c r="AM169" s="55"/>
      <c r="AN169" s="55"/>
      <c r="AO169" s="55"/>
      <c r="AP169" s="55"/>
      <c r="AQ169" s="55"/>
      <c r="AR169" s="55"/>
      <c r="AS169" s="55"/>
      <c r="AT169" s="55"/>
      <c r="AU169" s="55"/>
      <c r="AV169" s="56"/>
      <c r="AW169" s="55"/>
      <c r="AX169" s="55"/>
      <c r="AY169" s="55"/>
      <c r="AZ169" s="55"/>
      <c r="BA169" s="55"/>
      <c r="BB169" s="55"/>
      <c r="BC169" s="55"/>
      <c r="BD169" s="55"/>
      <c r="BE169" s="55"/>
      <c r="BF169" s="55"/>
      <c r="BG169" s="55"/>
      <c r="BH169" s="7">
        <f t="shared" si="4"/>
        <v>0</v>
      </c>
      <c r="BI169" s="7">
        <f t="shared" si="5"/>
        <v>0</v>
      </c>
      <c r="BQ169" s="52"/>
      <c r="BR169" s="52"/>
    </row>
    <row r="170" spans="2:70" x14ac:dyDescent="0.45">
      <c r="B170" s="37"/>
      <c r="C170" s="36"/>
      <c r="D170" s="4" t="s">
        <v>586</v>
      </c>
      <c r="E170" s="7"/>
      <c r="F170" s="7"/>
      <c r="G170" s="55"/>
      <c r="H170" s="56"/>
      <c r="I170" s="56"/>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6"/>
      <c r="AJ170" s="55"/>
      <c r="AK170" s="55"/>
      <c r="AL170" s="55"/>
      <c r="AM170" s="55"/>
      <c r="AN170" s="55"/>
      <c r="AO170" s="55"/>
      <c r="AP170" s="55"/>
      <c r="AQ170" s="55"/>
      <c r="AR170" s="55"/>
      <c r="AS170" s="55"/>
      <c r="AT170" s="55"/>
      <c r="AU170" s="55"/>
      <c r="AV170" s="56"/>
      <c r="AW170" s="55"/>
      <c r="AX170" s="55"/>
      <c r="AY170" s="55"/>
      <c r="AZ170" s="55"/>
      <c r="BA170" s="55"/>
      <c r="BB170" s="55"/>
      <c r="BC170" s="55"/>
      <c r="BD170" s="55"/>
      <c r="BE170" s="55"/>
      <c r="BF170" s="55"/>
      <c r="BG170" s="55"/>
      <c r="BH170" s="7">
        <f t="shared" si="4"/>
        <v>0</v>
      </c>
      <c r="BI170" s="7">
        <f t="shared" si="5"/>
        <v>0</v>
      </c>
      <c r="BQ170" s="52"/>
      <c r="BR170" s="52"/>
    </row>
    <row r="171" spans="2:70" x14ac:dyDescent="0.45">
      <c r="B171" s="37"/>
      <c r="C171" s="36"/>
      <c r="D171" s="4" t="s">
        <v>12</v>
      </c>
      <c r="E171" s="7"/>
      <c r="F171" s="7"/>
      <c r="G171" s="55"/>
      <c r="H171" s="56"/>
      <c r="I171" s="56"/>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6"/>
      <c r="AJ171" s="55"/>
      <c r="AK171" s="55"/>
      <c r="AL171" s="55"/>
      <c r="AM171" s="55"/>
      <c r="AN171" s="55"/>
      <c r="AO171" s="55"/>
      <c r="AP171" s="55"/>
      <c r="AQ171" s="55"/>
      <c r="AR171" s="55"/>
      <c r="AS171" s="55"/>
      <c r="AT171" s="55"/>
      <c r="AU171" s="55"/>
      <c r="AV171" s="56"/>
      <c r="AW171" s="55"/>
      <c r="AX171" s="55"/>
      <c r="AY171" s="55"/>
      <c r="AZ171" s="55"/>
      <c r="BA171" s="55"/>
      <c r="BB171" s="55"/>
      <c r="BC171" s="55"/>
      <c r="BD171" s="55"/>
      <c r="BE171" s="55"/>
      <c r="BF171" s="55"/>
      <c r="BG171" s="55"/>
      <c r="BH171" s="7">
        <f t="shared" si="4"/>
        <v>0</v>
      </c>
      <c r="BI171" s="7">
        <f t="shared" si="5"/>
        <v>0</v>
      </c>
      <c r="BQ171" s="52"/>
      <c r="BR171" s="52"/>
    </row>
    <row r="172" spans="2:70" x14ac:dyDescent="0.45">
      <c r="B172" s="37"/>
      <c r="C172" s="36"/>
      <c r="D172" s="4" t="s">
        <v>13</v>
      </c>
      <c r="E172" s="7"/>
      <c r="F172" s="7"/>
      <c r="G172" s="55"/>
      <c r="H172" s="56"/>
      <c r="I172" s="56"/>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6"/>
      <c r="AJ172" s="55"/>
      <c r="AK172" s="55"/>
      <c r="AL172" s="55"/>
      <c r="AM172" s="55"/>
      <c r="AN172" s="55"/>
      <c r="AO172" s="55"/>
      <c r="AP172" s="55"/>
      <c r="AQ172" s="55"/>
      <c r="AR172" s="55"/>
      <c r="AS172" s="55"/>
      <c r="AT172" s="55"/>
      <c r="AU172" s="55"/>
      <c r="AV172" s="56"/>
      <c r="AW172" s="55"/>
      <c r="AX172" s="55"/>
      <c r="AY172" s="55"/>
      <c r="AZ172" s="55"/>
      <c r="BA172" s="55"/>
      <c r="BB172" s="55"/>
      <c r="BC172" s="55"/>
      <c r="BD172" s="55"/>
      <c r="BE172" s="55"/>
      <c r="BF172" s="55"/>
      <c r="BG172" s="55"/>
      <c r="BH172" s="7">
        <f t="shared" si="4"/>
        <v>0</v>
      </c>
      <c r="BI172" s="7">
        <f t="shared" si="5"/>
        <v>0</v>
      </c>
      <c r="BQ172" s="52"/>
      <c r="BR172" s="52"/>
    </row>
    <row r="173" spans="2:70" x14ac:dyDescent="0.45">
      <c r="B173" s="37"/>
      <c r="C173" s="36"/>
      <c r="D173" s="4" t="s">
        <v>14</v>
      </c>
      <c r="E173" s="7"/>
      <c r="F173" s="7"/>
      <c r="G173" s="55"/>
      <c r="H173" s="56"/>
      <c r="I173" s="56"/>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6"/>
      <c r="AJ173" s="55"/>
      <c r="AK173" s="55"/>
      <c r="AL173" s="55"/>
      <c r="AM173" s="55"/>
      <c r="AN173" s="55"/>
      <c r="AO173" s="55"/>
      <c r="AP173" s="55"/>
      <c r="AQ173" s="55"/>
      <c r="AR173" s="55"/>
      <c r="AS173" s="55"/>
      <c r="AT173" s="55"/>
      <c r="AU173" s="55"/>
      <c r="AV173" s="56"/>
      <c r="AW173" s="55"/>
      <c r="AX173" s="55"/>
      <c r="AY173" s="55"/>
      <c r="AZ173" s="55"/>
      <c r="BA173" s="55"/>
      <c r="BB173" s="55"/>
      <c r="BC173" s="55"/>
      <c r="BD173" s="55"/>
      <c r="BE173" s="55"/>
      <c r="BF173" s="55"/>
      <c r="BG173" s="55"/>
      <c r="BH173" s="7">
        <f t="shared" si="4"/>
        <v>0</v>
      </c>
      <c r="BI173" s="7">
        <f t="shared" si="5"/>
        <v>0</v>
      </c>
      <c r="BQ173" s="52"/>
      <c r="BR173" s="52"/>
    </row>
    <row r="174" spans="2:70" x14ac:dyDescent="0.45">
      <c r="B174" s="37"/>
      <c r="C174" s="36"/>
      <c r="D174" s="4" t="s">
        <v>15</v>
      </c>
      <c r="E174" s="7"/>
      <c r="F174" s="7"/>
      <c r="G174" s="55"/>
      <c r="H174" s="56"/>
      <c r="I174" s="56"/>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6"/>
      <c r="AJ174" s="55"/>
      <c r="AK174" s="55"/>
      <c r="AL174" s="55"/>
      <c r="AM174" s="55"/>
      <c r="AN174" s="55"/>
      <c r="AO174" s="55"/>
      <c r="AP174" s="55"/>
      <c r="AQ174" s="55"/>
      <c r="AR174" s="55"/>
      <c r="AS174" s="55"/>
      <c r="AT174" s="55"/>
      <c r="AU174" s="55"/>
      <c r="AV174" s="56"/>
      <c r="AW174" s="55"/>
      <c r="AX174" s="55"/>
      <c r="AY174" s="55"/>
      <c r="AZ174" s="55"/>
      <c r="BA174" s="55"/>
      <c r="BB174" s="55"/>
      <c r="BC174" s="55"/>
      <c r="BD174" s="55"/>
      <c r="BE174" s="55"/>
      <c r="BF174" s="55"/>
      <c r="BG174" s="55"/>
      <c r="BH174" s="7">
        <f t="shared" si="4"/>
        <v>0</v>
      </c>
      <c r="BI174" s="7">
        <f t="shared" si="5"/>
        <v>0</v>
      </c>
      <c r="BQ174" s="52"/>
      <c r="BR174" s="52"/>
    </row>
    <row r="175" spans="2:70" x14ac:dyDescent="0.45">
      <c r="B175" s="37"/>
      <c r="C175" s="36"/>
      <c r="D175" s="4" t="s">
        <v>185</v>
      </c>
      <c r="E175" s="7"/>
      <c r="F175" s="7"/>
      <c r="G175" s="55"/>
      <c r="H175" s="56"/>
      <c r="I175" s="56"/>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6"/>
      <c r="AJ175" s="55"/>
      <c r="AK175" s="55"/>
      <c r="AL175" s="55"/>
      <c r="AM175" s="55"/>
      <c r="AN175" s="55"/>
      <c r="AO175" s="55"/>
      <c r="AP175" s="55"/>
      <c r="AQ175" s="55"/>
      <c r="AR175" s="55"/>
      <c r="AS175" s="55"/>
      <c r="AT175" s="55"/>
      <c r="AU175" s="55"/>
      <c r="AV175" s="56"/>
      <c r="AW175" s="55"/>
      <c r="AX175" s="55"/>
      <c r="AY175" s="55"/>
      <c r="AZ175" s="55"/>
      <c r="BA175" s="55"/>
      <c r="BB175" s="55"/>
      <c r="BC175" s="55"/>
      <c r="BD175" s="55"/>
      <c r="BE175" s="55"/>
      <c r="BF175" s="55"/>
      <c r="BG175" s="55"/>
      <c r="BH175" s="7">
        <f t="shared" si="4"/>
        <v>0</v>
      </c>
      <c r="BI175" s="7">
        <f t="shared" si="5"/>
        <v>0</v>
      </c>
      <c r="BQ175" s="52"/>
      <c r="BR175" s="52"/>
    </row>
    <row r="176" spans="2:70" x14ac:dyDescent="0.45">
      <c r="B176" s="37"/>
      <c r="C176" s="36"/>
      <c r="D176" s="4" t="s">
        <v>375</v>
      </c>
      <c r="E176" s="7"/>
      <c r="F176" s="7"/>
      <c r="G176" s="55"/>
      <c r="H176" s="56"/>
      <c r="I176" s="56"/>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6"/>
      <c r="AJ176" s="55"/>
      <c r="AK176" s="55"/>
      <c r="AL176" s="55"/>
      <c r="AM176" s="55"/>
      <c r="AN176" s="55"/>
      <c r="AO176" s="55"/>
      <c r="AP176" s="55"/>
      <c r="AQ176" s="55"/>
      <c r="AR176" s="55"/>
      <c r="AS176" s="55"/>
      <c r="AT176" s="55"/>
      <c r="AU176" s="55"/>
      <c r="AV176" s="56"/>
      <c r="AW176" s="55"/>
      <c r="AX176" s="55"/>
      <c r="AY176" s="55"/>
      <c r="AZ176" s="55"/>
      <c r="BA176" s="55"/>
      <c r="BB176" s="55"/>
      <c r="BC176" s="55"/>
      <c r="BD176" s="55"/>
      <c r="BE176" s="55"/>
      <c r="BF176" s="55"/>
      <c r="BG176" s="55"/>
      <c r="BH176" s="7">
        <f t="shared" si="4"/>
        <v>0</v>
      </c>
      <c r="BI176" s="7">
        <f t="shared" si="5"/>
        <v>0</v>
      </c>
      <c r="BQ176" s="52"/>
      <c r="BR176" s="52"/>
    </row>
    <row r="177" spans="2:70" x14ac:dyDescent="0.45">
      <c r="B177" s="37"/>
      <c r="C177" s="36"/>
      <c r="D177" s="4" t="s">
        <v>385</v>
      </c>
      <c r="E177" s="7"/>
      <c r="F177" s="7"/>
      <c r="G177" s="55"/>
      <c r="H177" s="56"/>
      <c r="I177" s="56"/>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6"/>
      <c r="AJ177" s="55"/>
      <c r="AK177" s="55"/>
      <c r="AL177" s="55"/>
      <c r="AM177" s="55"/>
      <c r="AN177" s="55"/>
      <c r="AO177" s="55"/>
      <c r="AP177" s="55"/>
      <c r="AQ177" s="55"/>
      <c r="AR177" s="55"/>
      <c r="AS177" s="55"/>
      <c r="AT177" s="55"/>
      <c r="AU177" s="55"/>
      <c r="AV177" s="56"/>
      <c r="AW177" s="55"/>
      <c r="AX177" s="55"/>
      <c r="AY177" s="55"/>
      <c r="AZ177" s="55"/>
      <c r="BA177" s="55"/>
      <c r="BB177" s="55"/>
      <c r="BC177" s="55"/>
      <c r="BD177" s="55"/>
      <c r="BE177" s="55"/>
      <c r="BF177" s="55"/>
      <c r="BG177" s="55"/>
      <c r="BH177" s="7">
        <f t="shared" si="4"/>
        <v>0</v>
      </c>
      <c r="BI177" s="7">
        <f t="shared" si="5"/>
        <v>0</v>
      </c>
      <c r="BQ177" s="52"/>
      <c r="BR177" s="52"/>
    </row>
    <row r="178" spans="2:70" x14ac:dyDescent="0.45">
      <c r="B178" s="37"/>
      <c r="C178" s="36"/>
      <c r="D178" s="4" t="s">
        <v>401</v>
      </c>
      <c r="E178" s="7"/>
      <c r="F178" s="7"/>
      <c r="G178" s="55"/>
      <c r="H178" s="56"/>
      <c r="I178" s="56"/>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6"/>
      <c r="AJ178" s="55"/>
      <c r="AK178" s="55"/>
      <c r="AL178" s="55"/>
      <c r="AM178" s="55"/>
      <c r="AN178" s="55"/>
      <c r="AO178" s="55"/>
      <c r="AP178" s="55"/>
      <c r="AQ178" s="55"/>
      <c r="AR178" s="55"/>
      <c r="AS178" s="55"/>
      <c r="AT178" s="55"/>
      <c r="AU178" s="55"/>
      <c r="AV178" s="56"/>
      <c r="AW178" s="55"/>
      <c r="AX178" s="55"/>
      <c r="AY178" s="55"/>
      <c r="AZ178" s="55"/>
      <c r="BA178" s="55"/>
      <c r="BB178" s="55"/>
      <c r="BC178" s="55"/>
      <c r="BD178" s="55"/>
      <c r="BE178" s="55"/>
      <c r="BF178" s="55"/>
      <c r="BG178" s="55"/>
      <c r="BH178" s="7">
        <f t="shared" si="4"/>
        <v>0</v>
      </c>
      <c r="BI178" s="7">
        <f t="shared" si="5"/>
        <v>0</v>
      </c>
      <c r="BQ178" s="52"/>
      <c r="BR178" s="52"/>
    </row>
    <row r="179" spans="2:70" x14ac:dyDescent="0.45">
      <c r="B179" s="37"/>
      <c r="C179" s="36"/>
      <c r="D179" s="4" t="s">
        <v>502</v>
      </c>
      <c r="E179" s="7"/>
      <c r="F179" s="7"/>
      <c r="G179" s="55"/>
      <c r="H179" s="56"/>
      <c r="I179" s="56"/>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6"/>
      <c r="AJ179" s="55"/>
      <c r="AK179" s="55"/>
      <c r="AL179" s="55"/>
      <c r="AM179" s="55"/>
      <c r="AN179" s="55"/>
      <c r="AO179" s="55"/>
      <c r="AP179" s="55"/>
      <c r="AQ179" s="55"/>
      <c r="AR179" s="55"/>
      <c r="AS179" s="55"/>
      <c r="AT179" s="55"/>
      <c r="AU179" s="55"/>
      <c r="AV179" s="56"/>
      <c r="AW179" s="55"/>
      <c r="AX179" s="55"/>
      <c r="AY179" s="55"/>
      <c r="AZ179" s="55"/>
      <c r="BA179" s="55"/>
      <c r="BB179" s="55"/>
      <c r="BC179" s="55"/>
      <c r="BD179" s="55"/>
      <c r="BE179" s="55"/>
      <c r="BF179" s="55"/>
      <c r="BG179" s="55"/>
      <c r="BH179" s="7">
        <f t="shared" si="4"/>
        <v>0</v>
      </c>
      <c r="BI179" s="7">
        <f t="shared" si="5"/>
        <v>0</v>
      </c>
      <c r="BQ179" s="52"/>
      <c r="BR179" s="52"/>
    </row>
    <row r="180" spans="2:70" x14ac:dyDescent="0.45">
      <c r="B180" s="37"/>
      <c r="C180" s="36"/>
      <c r="D180" s="4" t="s">
        <v>612</v>
      </c>
      <c r="E180" s="7"/>
      <c r="F180" s="7"/>
      <c r="G180" s="55"/>
      <c r="H180" s="56"/>
      <c r="I180" s="56"/>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6"/>
      <c r="AJ180" s="55"/>
      <c r="AK180" s="55"/>
      <c r="AL180" s="55"/>
      <c r="AM180" s="55"/>
      <c r="AN180" s="55"/>
      <c r="AO180" s="55"/>
      <c r="AP180" s="55"/>
      <c r="AQ180" s="55"/>
      <c r="AR180" s="55"/>
      <c r="AS180" s="55"/>
      <c r="AT180" s="55"/>
      <c r="AU180" s="55"/>
      <c r="AV180" s="56"/>
      <c r="AW180" s="55"/>
      <c r="AX180" s="55"/>
      <c r="AY180" s="55"/>
      <c r="AZ180" s="55"/>
      <c r="BA180" s="55"/>
      <c r="BB180" s="55"/>
      <c r="BC180" s="55"/>
      <c r="BD180" s="55"/>
      <c r="BE180" s="55"/>
      <c r="BF180" s="55"/>
      <c r="BG180" s="55"/>
      <c r="BH180" s="7">
        <f t="shared" si="4"/>
        <v>0</v>
      </c>
      <c r="BI180" s="7">
        <f t="shared" si="5"/>
        <v>0</v>
      </c>
      <c r="BQ180" s="52"/>
      <c r="BR180" s="52"/>
    </row>
    <row r="181" spans="2:70" x14ac:dyDescent="0.45">
      <c r="B181" s="37"/>
      <c r="C181" s="36"/>
      <c r="D181" s="4" t="s">
        <v>390</v>
      </c>
      <c r="E181" s="7"/>
      <c r="F181" s="7"/>
      <c r="G181" s="55"/>
      <c r="H181" s="56"/>
      <c r="I181" s="56"/>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6"/>
      <c r="AJ181" s="55"/>
      <c r="AK181" s="55"/>
      <c r="AL181" s="55"/>
      <c r="AM181" s="55"/>
      <c r="AN181" s="55"/>
      <c r="AO181" s="55"/>
      <c r="AP181" s="55"/>
      <c r="AQ181" s="55"/>
      <c r="AR181" s="55"/>
      <c r="AS181" s="55"/>
      <c r="AT181" s="55"/>
      <c r="AU181" s="55"/>
      <c r="AV181" s="56"/>
      <c r="AW181" s="55"/>
      <c r="AX181" s="55"/>
      <c r="AY181" s="55"/>
      <c r="AZ181" s="55"/>
      <c r="BA181" s="55"/>
      <c r="BB181" s="55"/>
      <c r="BC181" s="55"/>
      <c r="BD181" s="55"/>
      <c r="BE181" s="55"/>
      <c r="BF181" s="55"/>
      <c r="BG181" s="55"/>
      <c r="BH181" s="7">
        <f t="shared" si="4"/>
        <v>0</v>
      </c>
      <c r="BI181" s="7">
        <f t="shared" si="5"/>
        <v>0</v>
      </c>
      <c r="BQ181" s="52"/>
      <c r="BR181" s="52"/>
    </row>
    <row r="182" spans="2:70" x14ac:dyDescent="0.45">
      <c r="B182" s="37"/>
      <c r="C182" s="36"/>
      <c r="D182" s="4" t="s">
        <v>711</v>
      </c>
      <c r="E182" s="7"/>
      <c r="F182" s="7"/>
      <c r="G182" s="55"/>
      <c r="H182" s="56"/>
      <c r="I182" s="56"/>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6"/>
      <c r="AJ182" s="55"/>
      <c r="AK182" s="55"/>
      <c r="AL182" s="55"/>
      <c r="AM182" s="55"/>
      <c r="AN182" s="55"/>
      <c r="AO182" s="55"/>
      <c r="AP182" s="55"/>
      <c r="AQ182" s="55"/>
      <c r="AR182" s="55"/>
      <c r="AS182" s="55"/>
      <c r="AT182" s="55"/>
      <c r="AU182" s="55"/>
      <c r="AV182" s="56"/>
      <c r="AW182" s="55"/>
      <c r="AX182" s="55"/>
      <c r="AY182" s="55"/>
      <c r="AZ182" s="55"/>
      <c r="BA182" s="55"/>
      <c r="BB182" s="55"/>
      <c r="BC182" s="55"/>
      <c r="BD182" s="55"/>
      <c r="BE182" s="55"/>
      <c r="BF182" s="55"/>
      <c r="BG182" s="55"/>
      <c r="BH182" s="7">
        <f t="shared" si="4"/>
        <v>0</v>
      </c>
      <c r="BI182" s="7">
        <f t="shared" si="5"/>
        <v>0</v>
      </c>
      <c r="BQ182" s="52"/>
      <c r="BR182" s="52"/>
    </row>
    <row r="183" spans="2:70" x14ac:dyDescent="0.45">
      <c r="B183" s="37"/>
      <c r="C183" s="36"/>
      <c r="D183" s="4" t="s">
        <v>20</v>
      </c>
      <c r="E183" s="7"/>
      <c r="F183" s="7"/>
      <c r="G183" s="55"/>
      <c r="H183" s="56"/>
      <c r="I183" s="56"/>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6"/>
      <c r="AJ183" s="55"/>
      <c r="AK183" s="55"/>
      <c r="AL183" s="55"/>
      <c r="AM183" s="55"/>
      <c r="AN183" s="55"/>
      <c r="AO183" s="55"/>
      <c r="AP183" s="55"/>
      <c r="AQ183" s="55"/>
      <c r="AR183" s="55"/>
      <c r="AS183" s="55"/>
      <c r="AT183" s="55"/>
      <c r="AU183" s="55"/>
      <c r="AV183" s="56"/>
      <c r="AW183" s="55"/>
      <c r="AX183" s="55"/>
      <c r="AY183" s="55"/>
      <c r="AZ183" s="55"/>
      <c r="BA183" s="55"/>
      <c r="BB183" s="55"/>
      <c r="BC183" s="55"/>
      <c r="BD183" s="55"/>
      <c r="BE183" s="55"/>
      <c r="BF183" s="55"/>
      <c r="BG183" s="55"/>
      <c r="BH183" s="7">
        <f t="shared" si="4"/>
        <v>0</v>
      </c>
      <c r="BI183" s="7">
        <f t="shared" si="5"/>
        <v>0</v>
      </c>
      <c r="BQ183" s="52"/>
      <c r="BR183" s="52"/>
    </row>
    <row r="184" spans="2:70" x14ac:dyDescent="0.45">
      <c r="B184" s="37"/>
      <c r="C184" s="36"/>
      <c r="D184" s="4" t="s">
        <v>285</v>
      </c>
      <c r="E184" s="7"/>
      <c r="F184" s="7"/>
      <c r="G184" s="55"/>
      <c r="H184" s="56"/>
      <c r="I184" s="56"/>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6"/>
      <c r="AJ184" s="55"/>
      <c r="AK184" s="55"/>
      <c r="AL184" s="55"/>
      <c r="AM184" s="55"/>
      <c r="AN184" s="55"/>
      <c r="AO184" s="55"/>
      <c r="AP184" s="55"/>
      <c r="AQ184" s="55"/>
      <c r="AR184" s="55"/>
      <c r="AS184" s="55"/>
      <c r="AT184" s="55"/>
      <c r="AU184" s="55"/>
      <c r="AV184" s="56"/>
      <c r="AW184" s="55"/>
      <c r="AX184" s="55"/>
      <c r="AY184" s="55"/>
      <c r="AZ184" s="55"/>
      <c r="BA184" s="55"/>
      <c r="BB184" s="55"/>
      <c r="BC184" s="55"/>
      <c r="BD184" s="55"/>
      <c r="BE184" s="55"/>
      <c r="BF184" s="55"/>
      <c r="BG184" s="55"/>
      <c r="BH184" s="7">
        <f t="shared" si="4"/>
        <v>0</v>
      </c>
      <c r="BI184" s="7">
        <f t="shared" si="5"/>
        <v>0</v>
      </c>
      <c r="BQ184" s="52"/>
      <c r="BR184" s="52"/>
    </row>
    <row r="185" spans="2:70" x14ac:dyDescent="0.45">
      <c r="B185" s="37"/>
      <c r="C185" s="36"/>
      <c r="D185" s="4" t="s">
        <v>187</v>
      </c>
      <c r="E185" s="7"/>
      <c r="F185" s="7"/>
      <c r="G185" s="55"/>
      <c r="H185" s="56"/>
      <c r="I185" s="56"/>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6"/>
      <c r="AJ185" s="55"/>
      <c r="AK185" s="55"/>
      <c r="AL185" s="55"/>
      <c r="AM185" s="55"/>
      <c r="AN185" s="55"/>
      <c r="AO185" s="55"/>
      <c r="AP185" s="55"/>
      <c r="AQ185" s="55"/>
      <c r="AR185" s="55"/>
      <c r="AS185" s="55"/>
      <c r="AT185" s="55"/>
      <c r="AU185" s="55"/>
      <c r="AV185" s="56"/>
      <c r="AW185" s="55"/>
      <c r="AX185" s="55"/>
      <c r="AY185" s="55"/>
      <c r="AZ185" s="55"/>
      <c r="BA185" s="55"/>
      <c r="BB185" s="55"/>
      <c r="BC185" s="55"/>
      <c r="BD185" s="55"/>
      <c r="BE185" s="55"/>
      <c r="BF185" s="55"/>
      <c r="BG185" s="55"/>
      <c r="BH185" s="7">
        <f t="shared" si="4"/>
        <v>0</v>
      </c>
      <c r="BI185" s="7">
        <f t="shared" si="5"/>
        <v>0</v>
      </c>
      <c r="BQ185" s="52"/>
      <c r="BR185" s="52"/>
    </row>
    <row r="186" spans="2:70" x14ac:dyDescent="0.45">
      <c r="B186" s="37"/>
      <c r="C186" s="36"/>
      <c r="D186" s="4" t="s">
        <v>491</v>
      </c>
      <c r="E186" s="7"/>
      <c r="F186" s="7"/>
      <c r="G186" s="55"/>
      <c r="H186" s="56"/>
      <c r="I186" s="56"/>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6"/>
      <c r="AJ186" s="55"/>
      <c r="AK186" s="55"/>
      <c r="AL186" s="55"/>
      <c r="AM186" s="55"/>
      <c r="AN186" s="55"/>
      <c r="AO186" s="55"/>
      <c r="AP186" s="55"/>
      <c r="AQ186" s="55"/>
      <c r="AR186" s="55"/>
      <c r="AS186" s="55"/>
      <c r="AT186" s="55"/>
      <c r="AU186" s="55"/>
      <c r="AV186" s="56"/>
      <c r="AW186" s="55"/>
      <c r="AX186" s="55"/>
      <c r="AY186" s="55"/>
      <c r="AZ186" s="55"/>
      <c r="BA186" s="55"/>
      <c r="BB186" s="55"/>
      <c r="BC186" s="55"/>
      <c r="BD186" s="55"/>
      <c r="BE186" s="55"/>
      <c r="BF186" s="55"/>
      <c r="BG186" s="55"/>
      <c r="BH186" s="7">
        <f t="shared" si="4"/>
        <v>0</v>
      </c>
      <c r="BI186" s="7">
        <f t="shared" si="5"/>
        <v>0</v>
      </c>
      <c r="BQ186" s="52"/>
      <c r="BR186" s="52"/>
    </row>
    <row r="187" spans="2:70" x14ac:dyDescent="0.45">
      <c r="B187" s="37"/>
      <c r="C187" s="36"/>
      <c r="D187" s="4" t="s">
        <v>647</v>
      </c>
      <c r="E187" s="7"/>
      <c r="F187" s="7"/>
      <c r="G187" s="55"/>
      <c r="H187" s="56"/>
      <c r="I187" s="56"/>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6"/>
      <c r="AJ187" s="55"/>
      <c r="AK187" s="55"/>
      <c r="AL187" s="55"/>
      <c r="AM187" s="55"/>
      <c r="AN187" s="55"/>
      <c r="AO187" s="55"/>
      <c r="AP187" s="55"/>
      <c r="AQ187" s="55"/>
      <c r="AR187" s="55"/>
      <c r="AS187" s="55"/>
      <c r="AT187" s="55"/>
      <c r="AU187" s="55"/>
      <c r="AV187" s="56"/>
      <c r="AW187" s="55"/>
      <c r="AX187" s="55"/>
      <c r="AY187" s="55"/>
      <c r="AZ187" s="55"/>
      <c r="BA187" s="55"/>
      <c r="BB187" s="55"/>
      <c r="BC187" s="55"/>
      <c r="BD187" s="55"/>
      <c r="BE187" s="55"/>
      <c r="BF187" s="55"/>
      <c r="BG187" s="55"/>
      <c r="BH187" s="7">
        <f t="shared" si="4"/>
        <v>0</v>
      </c>
      <c r="BI187" s="7">
        <f t="shared" si="5"/>
        <v>0</v>
      </c>
      <c r="BQ187" s="52"/>
      <c r="BR187" s="52"/>
    </row>
    <row r="188" spans="2:70" x14ac:dyDescent="0.45">
      <c r="B188" s="37"/>
      <c r="C188" s="36"/>
      <c r="D188" s="4" t="s">
        <v>24</v>
      </c>
      <c r="E188" s="7"/>
      <c r="F188" s="7"/>
      <c r="G188" s="55"/>
      <c r="H188" s="56"/>
      <c r="I188" s="56"/>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6"/>
      <c r="AJ188" s="55"/>
      <c r="AK188" s="55"/>
      <c r="AL188" s="55"/>
      <c r="AM188" s="55"/>
      <c r="AN188" s="55"/>
      <c r="AO188" s="55"/>
      <c r="AP188" s="55"/>
      <c r="AQ188" s="55"/>
      <c r="AR188" s="55"/>
      <c r="AS188" s="55"/>
      <c r="AT188" s="55"/>
      <c r="AU188" s="55"/>
      <c r="AV188" s="56"/>
      <c r="AW188" s="55"/>
      <c r="AX188" s="55"/>
      <c r="AY188" s="55"/>
      <c r="AZ188" s="55"/>
      <c r="BA188" s="55"/>
      <c r="BB188" s="55"/>
      <c r="BC188" s="55"/>
      <c r="BD188" s="55"/>
      <c r="BE188" s="55"/>
      <c r="BF188" s="55"/>
      <c r="BG188" s="55"/>
      <c r="BH188" s="7">
        <f t="shared" si="4"/>
        <v>0</v>
      </c>
      <c r="BI188" s="7">
        <f t="shared" si="5"/>
        <v>0</v>
      </c>
      <c r="BQ188" s="52"/>
      <c r="BR188" s="52"/>
    </row>
    <row r="189" spans="2:70" x14ac:dyDescent="0.45">
      <c r="B189" s="37"/>
      <c r="C189" s="36"/>
      <c r="D189" s="4" t="s">
        <v>452</v>
      </c>
      <c r="E189" s="7"/>
      <c r="F189" s="7"/>
      <c r="G189" s="55"/>
      <c r="H189" s="56"/>
      <c r="I189" s="56"/>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6"/>
      <c r="AJ189" s="55"/>
      <c r="AK189" s="55"/>
      <c r="AL189" s="55"/>
      <c r="AM189" s="55"/>
      <c r="AN189" s="55"/>
      <c r="AO189" s="55"/>
      <c r="AP189" s="55"/>
      <c r="AQ189" s="55"/>
      <c r="AR189" s="55"/>
      <c r="AS189" s="55"/>
      <c r="AT189" s="55"/>
      <c r="AU189" s="55"/>
      <c r="AV189" s="56"/>
      <c r="AW189" s="55"/>
      <c r="AX189" s="55"/>
      <c r="AY189" s="55"/>
      <c r="AZ189" s="55"/>
      <c r="BA189" s="55"/>
      <c r="BB189" s="55"/>
      <c r="BC189" s="55"/>
      <c r="BD189" s="55"/>
      <c r="BE189" s="55"/>
      <c r="BF189" s="55"/>
      <c r="BG189" s="55"/>
      <c r="BH189" s="7">
        <f t="shared" si="4"/>
        <v>0</v>
      </c>
      <c r="BI189" s="7">
        <f t="shared" si="5"/>
        <v>0</v>
      </c>
      <c r="BQ189" s="52"/>
      <c r="BR189" s="52"/>
    </row>
    <row r="190" spans="2:70" x14ac:dyDescent="0.45">
      <c r="B190" s="37"/>
      <c r="C190" s="36"/>
      <c r="D190" s="4" t="s">
        <v>25</v>
      </c>
      <c r="E190" s="7"/>
      <c r="F190" s="7"/>
      <c r="G190" s="55"/>
      <c r="H190" s="56"/>
      <c r="I190" s="56"/>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6"/>
      <c r="AJ190" s="55"/>
      <c r="AK190" s="55"/>
      <c r="AL190" s="55"/>
      <c r="AM190" s="55"/>
      <c r="AN190" s="55"/>
      <c r="AO190" s="55"/>
      <c r="AP190" s="55"/>
      <c r="AQ190" s="55"/>
      <c r="AR190" s="55"/>
      <c r="AS190" s="55"/>
      <c r="AT190" s="55"/>
      <c r="AU190" s="55"/>
      <c r="AV190" s="56"/>
      <c r="AW190" s="55"/>
      <c r="AX190" s="55"/>
      <c r="AY190" s="55"/>
      <c r="AZ190" s="55"/>
      <c r="BA190" s="55"/>
      <c r="BB190" s="55"/>
      <c r="BC190" s="55"/>
      <c r="BD190" s="55"/>
      <c r="BE190" s="55"/>
      <c r="BF190" s="55"/>
      <c r="BG190" s="55"/>
      <c r="BH190" s="7">
        <f t="shared" si="4"/>
        <v>0</v>
      </c>
      <c r="BI190" s="7">
        <f t="shared" si="5"/>
        <v>0</v>
      </c>
      <c r="BQ190" s="52"/>
      <c r="BR190" s="52"/>
    </row>
    <row r="191" spans="2:70" x14ac:dyDescent="0.45">
      <c r="B191" s="37"/>
      <c r="C191" s="36"/>
      <c r="D191" s="4" t="s">
        <v>249</v>
      </c>
      <c r="E191" s="7"/>
      <c r="F191" s="7"/>
      <c r="G191" s="55"/>
      <c r="H191" s="56"/>
      <c r="I191" s="56"/>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6"/>
      <c r="AJ191" s="55"/>
      <c r="AK191" s="55"/>
      <c r="AL191" s="55"/>
      <c r="AM191" s="55"/>
      <c r="AN191" s="55"/>
      <c r="AO191" s="55"/>
      <c r="AP191" s="55"/>
      <c r="AQ191" s="55"/>
      <c r="AR191" s="55"/>
      <c r="AS191" s="55"/>
      <c r="AT191" s="55"/>
      <c r="AU191" s="55"/>
      <c r="AV191" s="56"/>
      <c r="AW191" s="55"/>
      <c r="AX191" s="55"/>
      <c r="AY191" s="55"/>
      <c r="AZ191" s="55"/>
      <c r="BA191" s="55"/>
      <c r="BB191" s="55"/>
      <c r="BC191" s="55"/>
      <c r="BD191" s="55"/>
      <c r="BE191" s="55"/>
      <c r="BF191" s="55"/>
      <c r="BG191" s="55"/>
      <c r="BH191" s="7">
        <f t="shared" si="4"/>
        <v>0</v>
      </c>
      <c r="BI191" s="7">
        <f t="shared" si="5"/>
        <v>0</v>
      </c>
      <c r="BQ191" s="52"/>
      <c r="BR191" s="52"/>
    </row>
    <row r="192" spans="2:70" x14ac:dyDescent="0.45">
      <c r="B192" s="37"/>
      <c r="C192" s="36"/>
      <c r="D192" s="4" t="s">
        <v>613</v>
      </c>
      <c r="E192" s="7"/>
      <c r="F192" s="7"/>
      <c r="G192" s="55"/>
      <c r="H192" s="56"/>
      <c r="I192" s="56"/>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6"/>
      <c r="AJ192" s="55"/>
      <c r="AK192" s="55"/>
      <c r="AL192" s="55"/>
      <c r="AM192" s="55"/>
      <c r="AN192" s="55"/>
      <c r="AO192" s="55"/>
      <c r="AP192" s="55"/>
      <c r="AQ192" s="55"/>
      <c r="AR192" s="55"/>
      <c r="AS192" s="55"/>
      <c r="AT192" s="55"/>
      <c r="AU192" s="55"/>
      <c r="AV192" s="56"/>
      <c r="AW192" s="55"/>
      <c r="AX192" s="55"/>
      <c r="AY192" s="55"/>
      <c r="AZ192" s="55"/>
      <c r="BA192" s="55"/>
      <c r="BB192" s="55"/>
      <c r="BC192" s="55"/>
      <c r="BD192" s="55"/>
      <c r="BE192" s="55"/>
      <c r="BF192" s="55"/>
      <c r="BG192" s="55"/>
      <c r="BH192" s="7">
        <f t="shared" si="4"/>
        <v>0</v>
      </c>
      <c r="BI192" s="7">
        <f t="shared" si="5"/>
        <v>0</v>
      </c>
      <c r="BQ192" s="52"/>
      <c r="BR192" s="52"/>
    </row>
    <row r="193" spans="2:75" x14ac:dyDescent="0.45">
      <c r="B193" s="37"/>
      <c r="C193" s="36"/>
      <c r="D193" s="4" t="s">
        <v>490</v>
      </c>
      <c r="E193" s="7"/>
      <c r="F193" s="7"/>
      <c r="G193" s="55"/>
      <c r="H193" s="56"/>
      <c r="I193" s="56"/>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6"/>
      <c r="AJ193" s="55"/>
      <c r="AK193" s="55"/>
      <c r="AL193" s="55"/>
      <c r="AM193" s="55"/>
      <c r="AN193" s="55"/>
      <c r="AO193" s="55"/>
      <c r="AP193" s="55"/>
      <c r="AQ193" s="55"/>
      <c r="AR193" s="55"/>
      <c r="AS193" s="55"/>
      <c r="AT193" s="55"/>
      <c r="AU193" s="55"/>
      <c r="AV193" s="56"/>
      <c r="AW193" s="55"/>
      <c r="AX193" s="55"/>
      <c r="AY193" s="55"/>
      <c r="AZ193" s="55"/>
      <c r="BA193" s="55"/>
      <c r="BB193" s="55"/>
      <c r="BC193" s="55"/>
      <c r="BD193" s="55"/>
      <c r="BE193" s="55"/>
      <c r="BF193" s="55"/>
      <c r="BG193" s="55"/>
      <c r="BH193" s="7">
        <f t="shared" si="4"/>
        <v>0</v>
      </c>
      <c r="BI193" s="7">
        <f t="shared" si="5"/>
        <v>0</v>
      </c>
      <c r="BQ193" s="52"/>
      <c r="BR193" s="52"/>
    </row>
    <row r="194" spans="2:75" x14ac:dyDescent="0.45">
      <c r="B194" s="37"/>
      <c r="C194" s="36"/>
      <c r="D194" s="4" t="s">
        <v>182</v>
      </c>
      <c r="E194" s="7"/>
      <c r="F194" s="7"/>
      <c r="G194" s="55"/>
      <c r="H194" s="56"/>
      <c r="I194" s="56"/>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6"/>
      <c r="AJ194" s="55"/>
      <c r="AK194" s="55"/>
      <c r="AL194" s="55"/>
      <c r="AM194" s="55"/>
      <c r="AN194" s="55"/>
      <c r="AO194" s="55"/>
      <c r="AP194" s="55"/>
      <c r="AQ194" s="55"/>
      <c r="AR194" s="55"/>
      <c r="AS194" s="55"/>
      <c r="AT194" s="55"/>
      <c r="AU194" s="55"/>
      <c r="AV194" s="56"/>
      <c r="AW194" s="55"/>
      <c r="AX194" s="55"/>
      <c r="AY194" s="55"/>
      <c r="AZ194" s="55"/>
      <c r="BA194" s="55"/>
      <c r="BB194" s="55"/>
      <c r="BC194" s="55"/>
      <c r="BD194" s="55"/>
      <c r="BE194" s="55"/>
      <c r="BF194" s="55"/>
      <c r="BG194" s="55"/>
      <c r="BH194" s="7">
        <f t="shared" si="4"/>
        <v>0</v>
      </c>
      <c r="BI194" s="7">
        <f t="shared" si="5"/>
        <v>0</v>
      </c>
      <c r="BQ194" s="52"/>
      <c r="BR194" s="52"/>
    </row>
    <row r="195" spans="2:75" x14ac:dyDescent="0.45">
      <c r="B195" s="37"/>
      <c r="C195" s="36"/>
      <c r="D195" s="4" t="s">
        <v>337</v>
      </c>
      <c r="E195" s="7"/>
      <c r="F195" s="7"/>
      <c r="G195" s="55"/>
      <c r="H195" s="56"/>
      <c r="I195" s="56"/>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6"/>
      <c r="AJ195" s="55"/>
      <c r="AK195" s="55"/>
      <c r="AL195" s="55"/>
      <c r="AM195" s="55"/>
      <c r="AN195" s="55"/>
      <c r="AO195" s="55"/>
      <c r="AP195" s="55"/>
      <c r="AQ195" s="55"/>
      <c r="AR195" s="55"/>
      <c r="AS195" s="55"/>
      <c r="AT195" s="55"/>
      <c r="AU195" s="55"/>
      <c r="AV195" s="56"/>
      <c r="AW195" s="55"/>
      <c r="AX195" s="55"/>
      <c r="AY195" s="55"/>
      <c r="AZ195" s="55"/>
      <c r="BA195" s="55"/>
      <c r="BB195" s="55"/>
      <c r="BC195" s="55"/>
      <c r="BD195" s="55"/>
      <c r="BE195" s="55"/>
      <c r="BF195" s="55"/>
      <c r="BG195" s="55"/>
      <c r="BH195" s="7">
        <f t="shared" si="4"/>
        <v>0</v>
      </c>
      <c r="BI195" s="7">
        <f t="shared" si="5"/>
        <v>0</v>
      </c>
      <c r="BQ195" s="52"/>
      <c r="BR195" s="52"/>
    </row>
    <row r="196" spans="2:75" x14ac:dyDescent="0.45">
      <c r="B196" s="37"/>
      <c r="C196" s="36"/>
      <c r="D196" s="4" t="s">
        <v>512</v>
      </c>
      <c r="E196" s="7"/>
      <c r="F196" s="7"/>
      <c r="G196" s="55"/>
      <c r="H196" s="56"/>
      <c r="I196" s="56"/>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6"/>
      <c r="AJ196" s="55"/>
      <c r="AK196" s="55"/>
      <c r="AL196" s="55"/>
      <c r="AM196" s="55"/>
      <c r="AN196" s="55"/>
      <c r="AO196" s="55"/>
      <c r="AP196" s="55"/>
      <c r="AQ196" s="55"/>
      <c r="AR196" s="55"/>
      <c r="AS196" s="55"/>
      <c r="AT196" s="55"/>
      <c r="AU196" s="55"/>
      <c r="AV196" s="56"/>
      <c r="AW196" s="55"/>
      <c r="AX196" s="55"/>
      <c r="AY196" s="55"/>
      <c r="AZ196" s="55"/>
      <c r="BA196" s="55"/>
      <c r="BB196" s="55"/>
      <c r="BC196" s="55"/>
      <c r="BD196" s="55"/>
      <c r="BE196" s="55"/>
      <c r="BF196" s="55"/>
      <c r="BG196" s="55"/>
      <c r="BH196" s="7">
        <f t="shared" si="4"/>
        <v>0</v>
      </c>
      <c r="BI196" s="7">
        <f t="shared" si="5"/>
        <v>0</v>
      </c>
      <c r="BQ196" s="52"/>
      <c r="BR196" s="52"/>
    </row>
    <row r="197" spans="2:75" x14ac:dyDescent="0.45">
      <c r="B197" s="37"/>
      <c r="C197" s="36"/>
      <c r="D197" s="4" t="s">
        <v>189</v>
      </c>
      <c r="E197" s="7"/>
      <c r="F197" s="7"/>
      <c r="G197" s="55"/>
      <c r="H197" s="56"/>
      <c r="I197" s="56"/>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6"/>
      <c r="AJ197" s="55"/>
      <c r="AK197" s="55"/>
      <c r="AL197" s="55"/>
      <c r="AM197" s="55"/>
      <c r="AN197" s="55"/>
      <c r="AO197" s="55"/>
      <c r="AP197" s="55"/>
      <c r="AQ197" s="55"/>
      <c r="AR197" s="55"/>
      <c r="AS197" s="55"/>
      <c r="AT197" s="55"/>
      <c r="AU197" s="55"/>
      <c r="AV197" s="56"/>
      <c r="AW197" s="55"/>
      <c r="AX197" s="55"/>
      <c r="AY197" s="55"/>
      <c r="AZ197" s="55"/>
      <c r="BA197" s="55"/>
      <c r="BB197" s="55"/>
      <c r="BC197" s="55"/>
      <c r="BD197" s="55"/>
      <c r="BE197" s="55"/>
      <c r="BF197" s="55"/>
      <c r="BG197" s="55"/>
      <c r="BH197" s="7">
        <f t="shared" ref="BH197:BH260" si="6">SUM(G197:BF197)</f>
        <v>0</v>
      </c>
      <c r="BI197" s="7">
        <f t="shared" ref="BI197:BI260" si="7">F197-BH197</f>
        <v>0</v>
      </c>
      <c r="BQ197" s="52"/>
      <c r="BR197" s="52"/>
    </row>
    <row r="198" spans="2:75" x14ac:dyDescent="0.45">
      <c r="B198" s="37"/>
      <c r="C198" s="36"/>
      <c r="D198" s="4" t="s">
        <v>338</v>
      </c>
      <c r="E198" s="7"/>
      <c r="F198" s="7"/>
      <c r="G198" s="55"/>
      <c r="H198" s="56"/>
      <c r="I198" s="56"/>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6"/>
      <c r="AJ198" s="55"/>
      <c r="AK198" s="55"/>
      <c r="AL198" s="55"/>
      <c r="AM198" s="55"/>
      <c r="AN198" s="55"/>
      <c r="AO198" s="55"/>
      <c r="AP198" s="55"/>
      <c r="AQ198" s="55"/>
      <c r="AR198" s="55"/>
      <c r="AS198" s="55"/>
      <c r="AT198" s="55"/>
      <c r="AU198" s="55"/>
      <c r="AV198" s="56"/>
      <c r="AW198" s="55"/>
      <c r="AX198" s="55"/>
      <c r="AY198" s="55"/>
      <c r="AZ198" s="55"/>
      <c r="BA198" s="55"/>
      <c r="BB198" s="55"/>
      <c r="BC198" s="55"/>
      <c r="BD198" s="55"/>
      <c r="BE198" s="55"/>
      <c r="BF198" s="55"/>
      <c r="BG198" s="55"/>
      <c r="BH198" s="7">
        <f t="shared" si="6"/>
        <v>0</v>
      </c>
      <c r="BI198" s="7">
        <f t="shared" si="7"/>
        <v>0</v>
      </c>
      <c r="BQ198" s="52"/>
      <c r="BR198" s="52"/>
    </row>
    <row r="199" spans="2:75" x14ac:dyDescent="0.45">
      <c r="B199" s="37"/>
      <c r="C199" s="36"/>
      <c r="D199" s="4" t="s">
        <v>389</v>
      </c>
      <c r="E199" s="7"/>
      <c r="F199" s="7"/>
      <c r="G199" s="55"/>
      <c r="H199" s="56"/>
      <c r="I199" s="56"/>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6"/>
      <c r="AJ199" s="55"/>
      <c r="AK199" s="55"/>
      <c r="AL199" s="55"/>
      <c r="AM199" s="55"/>
      <c r="AN199" s="55"/>
      <c r="AO199" s="55"/>
      <c r="AP199" s="55"/>
      <c r="AQ199" s="55"/>
      <c r="AR199" s="55"/>
      <c r="AS199" s="55"/>
      <c r="AT199" s="55"/>
      <c r="AU199" s="55"/>
      <c r="AV199" s="56"/>
      <c r="AW199" s="55"/>
      <c r="AX199" s="55"/>
      <c r="AY199" s="55"/>
      <c r="AZ199" s="55"/>
      <c r="BA199" s="55"/>
      <c r="BB199" s="55"/>
      <c r="BC199" s="55"/>
      <c r="BD199" s="55"/>
      <c r="BE199" s="55"/>
      <c r="BF199" s="55"/>
      <c r="BG199" s="55"/>
      <c r="BH199" s="7">
        <f t="shared" si="6"/>
        <v>0</v>
      </c>
      <c r="BI199" s="7">
        <f t="shared" si="7"/>
        <v>0</v>
      </c>
      <c r="BQ199" s="52"/>
      <c r="BR199" s="52"/>
    </row>
    <row r="200" spans="2:75" x14ac:dyDescent="0.45">
      <c r="B200" s="37"/>
      <c r="C200" s="36"/>
      <c r="D200" s="4" t="s">
        <v>31</v>
      </c>
      <c r="E200" s="7"/>
      <c r="F200" s="7"/>
      <c r="G200" s="55"/>
      <c r="H200" s="56"/>
      <c r="I200" s="56"/>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6"/>
      <c r="AJ200" s="55"/>
      <c r="AK200" s="55"/>
      <c r="AL200" s="55"/>
      <c r="AM200" s="55"/>
      <c r="AN200" s="55"/>
      <c r="AO200" s="55"/>
      <c r="AP200" s="55"/>
      <c r="AQ200" s="55"/>
      <c r="AR200" s="55"/>
      <c r="AS200" s="55"/>
      <c r="AT200" s="55"/>
      <c r="AU200" s="55"/>
      <c r="AV200" s="56"/>
      <c r="AW200" s="55"/>
      <c r="AX200" s="55"/>
      <c r="AY200" s="55"/>
      <c r="AZ200" s="55"/>
      <c r="BA200" s="55"/>
      <c r="BB200" s="55"/>
      <c r="BC200" s="55"/>
      <c r="BD200" s="55"/>
      <c r="BE200" s="55"/>
      <c r="BF200" s="55"/>
      <c r="BG200" s="55"/>
      <c r="BH200" s="7">
        <f t="shared" si="6"/>
        <v>0</v>
      </c>
      <c r="BI200" s="7">
        <f t="shared" si="7"/>
        <v>0</v>
      </c>
      <c r="BQ200" s="52"/>
      <c r="BR200" s="52"/>
    </row>
    <row r="201" spans="2:75" x14ac:dyDescent="0.45">
      <c r="B201" s="37"/>
      <c r="C201" s="36"/>
      <c r="D201" s="4" t="s">
        <v>519</v>
      </c>
      <c r="E201" s="7"/>
      <c r="F201" s="7"/>
      <c r="G201" s="55"/>
      <c r="H201" s="56"/>
      <c r="I201" s="56"/>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6"/>
      <c r="AJ201" s="55"/>
      <c r="AK201" s="55"/>
      <c r="AL201" s="55"/>
      <c r="AM201" s="55"/>
      <c r="AN201" s="55"/>
      <c r="AO201" s="55"/>
      <c r="AP201" s="55"/>
      <c r="AQ201" s="55"/>
      <c r="AR201" s="55"/>
      <c r="AS201" s="55"/>
      <c r="AT201" s="55"/>
      <c r="AU201" s="55"/>
      <c r="AV201" s="56"/>
      <c r="AW201" s="55"/>
      <c r="AX201" s="55"/>
      <c r="AY201" s="55"/>
      <c r="AZ201" s="55"/>
      <c r="BA201" s="55"/>
      <c r="BB201" s="55"/>
      <c r="BC201" s="55"/>
      <c r="BD201" s="55"/>
      <c r="BE201" s="55"/>
      <c r="BF201" s="55"/>
      <c r="BG201" s="55"/>
      <c r="BH201" s="7">
        <f t="shared" si="6"/>
        <v>0</v>
      </c>
      <c r="BI201" s="7">
        <f t="shared" si="7"/>
        <v>0</v>
      </c>
      <c r="BQ201" s="52"/>
      <c r="BR201" s="52"/>
    </row>
    <row r="202" spans="2:75" x14ac:dyDescent="0.45">
      <c r="B202" s="37"/>
      <c r="C202" s="36"/>
      <c r="D202" s="16" t="s">
        <v>289</v>
      </c>
      <c r="E202" s="7"/>
      <c r="F202" s="7"/>
      <c r="G202" s="55"/>
      <c r="H202" s="56"/>
      <c r="I202" s="56"/>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6"/>
      <c r="AJ202" s="55"/>
      <c r="AK202" s="55"/>
      <c r="AL202" s="55"/>
      <c r="AM202" s="55"/>
      <c r="AN202" s="55"/>
      <c r="AO202" s="55"/>
      <c r="AP202" s="55"/>
      <c r="AQ202" s="55"/>
      <c r="AR202" s="55"/>
      <c r="AS202" s="55"/>
      <c r="AT202" s="55"/>
      <c r="AU202" s="55"/>
      <c r="AV202" s="56"/>
      <c r="AW202" s="55"/>
      <c r="AX202" s="55"/>
      <c r="AY202" s="55"/>
      <c r="AZ202" s="55"/>
      <c r="BA202" s="55"/>
      <c r="BB202" s="55"/>
      <c r="BC202" s="55"/>
      <c r="BD202" s="55"/>
      <c r="BE202" s="55"/>
      <c r="BF202" s="55"/>
      <c r="BG202" s="55"/>
      <c r="BH202" s="7">
        <f t="shared" si="6"/>
        <v>0</v>
      </c>
      <c r="BI202" s="7">
        <f t="shared" si="7"/>
        <v>0</v>
      </c>
      <c r="BQ202" s="52"/>
      <c r="BR202" s="52"/>
    </row>
    <row r="203" spans="2:75" x14ac:dyDescent="0.45">
      <c r="B203" s="37"/>
      <c r="C203" s="36"/>
      <c r="D203" s="4" t="s">
        <v>34</v>
      </c>
      <c r="E203" s="7"/>
      <c r="F203" s="7"/>
      <c r="G203" s="55"/>
      <c r="H203" s="56"/>
      <c r="I203" s="56"/>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6"/>
      <c r="AJ203" s="55"/>
      <c r="AK203" s="55"/>
      <c r="AL203" s="55"/>
      <c r="AM203" s="55"/>
      <c r="AN203" s="55"/>
      <c r="AO203" s="55"/>
      <c r="AP203" s="55"/>
      <c r="AQ203" s="55"/>
      <c r="AR203" s="55"/>
      <c r="AS203" s="55"/>
      <c r="AT203" s="55"/>
      <c r="AU203" s="55"/>
      <c r="AV203" s="56"/>
      <c r="AW203" s="55"/>
      <c r="AX203" s="55"/>
      <c r="AY203" s="55"/>
      <c r="AZ203" s="55"/>
      <c r="BA203" s="55"/>
      <c r="BB203" s="55"/>
      <c r="BC203" s="55"/>
      <c r="BD203" s="55"/>
      <c r="BE203" s="55"/>
      <c r="BF203" s="55"/>
      <c r="BG203" s="55"/>
      <c r="BH203" s="7">
        <f t="shared" si="6"/>
        <v>0</v>
      </c>
      <c r="BI203" s="7">
        <f t="shared" si="7"/>
        <v>0</v>
      </c>
      <c r="BQ203" s="52"/>
      <c r="BR203" s="52"/>
    </row>
    <row r="204" spans="2:75" x14ac:dyDescent="0.45">
      <c r="B204" s="37"/>
      <c r="C204" s="36"/>
      <c r="D204" s="4" t="s">
        <v>35</v>
      </c>
      <c r="E204" s="7"/>
      <c r="F204" s="7"/>
      <c r="G204" s="55"/>
      <c r="H204" s="56"/>
      <c r="I204" s="56"/>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6"/>
      <c r="AJ204" s="55"/>
      <c r="AK204" s="55"/>
      <c r="AL204" s="55"/>
      <c r="AM204" s="55"/>
      <c r="AN204" s="55"/>
      <c r="AO204" s="55"/>
      <c r="AP204" s="55"/>
      <c r="AQ204" s="55"/>
      <c r="AR204" s="55"/>
      <c r="AS204" s="55"/>
      <c r="AT204" s="55"/>
      <c r="AU204" s="55"/>
      <c r="AV204" s="56"/>
      <c r="AW204" s="55"/>
      <c r="AX204" s="55"/>
      <c r="AY204" s="55"/>
      <c r="AZ204" s="55"/>
      <c r="BA204" s="55"/>
      <c r="BB204" s="55"/>
      <c r="BC204" s="55"/>
      <c r="BD204" s="55"/>
      <c r="BE204" s="55"/>
      <c r="BF204" s="55"/>
      <c r="BG204" s="55"/>
      <c r="BH204" s="7">
        <f t="shared" si="6"/>
        <v>0</v>
      </c>
      <c r="BI204" s="7">
        <f t="shared" si="7"/>
        <v>0</v>
      </c>
      <c r="BQ204" s="52"/>
      <c r="BR204" s="52"/>
    </row>
    <row r="205" spans="2:75" x14ac:dyDescent="0.45">
      <c r="B205" s="37"/>
      <c r="C205" s="36"/>
      <c r="D205" s="4" t="s">
        <v>274</v>
      </c>
      <c r="E205" s="7"/>
      <c r="F205" s="7"/>
      <c r="G205" s="55"/>
      <c r="H205" s="56"/>
      <c r="I205" s="56"/>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6"/>
      <c r="AJ205" s="55"/>
      <c r="AK205" s="55"/>
      <c r="AL205" s="55"/>
      <c r="AM205" s="55"/>
      <c r="AN205" s="55"/>
      <c r="AO205" s="55"/>
      <c r="AP205" s="55"/>
      <c r="AQ205" s="55"/>
      <c r="AR205" s="55"/>
      <c r="AS205" s="55"/>
      <c r="AT205" s="55"/>
      <c r="AU205" s="55"/>
      <c r="AV205" s="56"/>
      <c r="AW205" s="55"/>
      <c r="AX205" s="55"/>
      <c r="AY205" s="55"/>
      <c r="AZ205" s="55"/>
      <c r="BA205" s="55"/>
      <c r="BB205" s="55"/>
      <c r="BC205" s="55"/>
      <c r="BD205" s="55"/>
      <c r="BE205" s="55"/>
      <c r="BF205" s="55"/>
      <c r="BG205" s="55"/>
      <c r="BH205" s="7">
        <f t="shared" si="6"/>
        <v>0</v>
      </c>
      <c r="BI205" s="7">
        <f t="shared" si="7"/>
        <v>0</v>
      </c>
      <c r="BQ205" s="52"/>
      <c r="BR205" s="52"/>
    </row>
    <row r="206" spans="2:75" x14ac:dyDescent="0.45">
      <c r="B206" s="37"/>
      <c r="C206" s="36"/>
      <c r="D206" s="4" t="s">
        <v>183</v>
      </c>
      <c r="E206" s="7"/>
      <c r="F206" s="7"/>
      <c r="G206" s="55"/>
      <c r="H206" s="56"/>
      <c r="I206" s="56"/>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6"/>
      <c r="AJ206" s="55"/>
      <c r="AK206" s="55"/>
      <c r="AL206" s="55"/>
      <c r="AM206" s="55"/>
      <c r="AN206" s="55"/>
      <c r="AO206" s="55"/>
      <c r="AP206" s="55"/>
      <c r="AQ206" s="55"/>
      <c r="AR206" s="55"/>
      <c r="AS206" s="55"/>
      <c r="AT206" s="55"/>
      <c r="AU206" s="55"/>
      <c r="AV206" s="56"/>
      <c r="AW206" s="55"/>
      <c r="AX206" s="55"/>
      <c r="AY206" s="55"/>
      <c r="AZ206" s="55"/>
      <c r="BA206" s="55"/>
      <c r="BB206" s="55"/>
      <c r="BC206" s="55"/>
      <c r="BD206" s="55"/>
      <c r="BE206" s="55"/>
      <c r="BF206" s="55"/>
      <c r="BG206" s="55"/>
      <c r="BH206" s="7">
        <f t="shared" si="6"/>
        <v>0</v>
      </c>
      <c r="BI206" s="7">
        <f t="shared" si="7"/>
        <v>0</v>
      </c>
      <c r="BQ206" s="52"/>
      <c r="BR206" s="52"/>
    </row>
    <row r="207" spans="2:75" x14ac:dyDescent="0.45">
      <c r="B207" s="37"/>
      <c r="C207" s="36"/>
      <c r="D207" s="4" t="s">
        <v>37</v>
      </c>
      <c r="E207" s="7"/>
      <c r="F207" s="7"/>
      <c r="G207" s="55"/>
      <c r="H207" s="56"/>
      <c r="I207" s="56"/>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6"/>
      <c r="AJ207" s="55"/>
      <c r="AK207" s="55"/>
      <c r="AL207" s="55"/>
      <c r="AM207" s="55"/>
      <c r="AN207" s="55"/>
      <c r="AO207" s="55"/>
      <c r="AP207" s="55"/>
      <c r="AQ207" s="55"/>
      <c r="AR207" s="55"/>
      <c r="AS207" s="55"/>
      <c r="AT207" s="55"/>
      <c r="AU207" s="55"/>
      <c r="AV207" s="56"/>
      <c r="AW207" s="55"/>
      <c r="AX207" s="55"/>
      <c r="AY207" s="55"/>
      <c r="AZ207" s="55"/>
      <c r="BA207" s="55"/>
      <c r="BB207" s="55"/>
      <c r="BC207" s="55"/>
      <c r="BD207" s="55"/>
      <c r="BE207" s="55"/>
      <c r="BF207" s="55"/>
      <c r="BG207" s="55"/>
      <c r="BH207" s="7">
        <f t="shared" si="6"/>
        <v>0</v>
      </c>
      <c r="BI207" s="7">
        <f t="shared" si="7"/>
        <v>0</v>
      </c>
      <c r="BQ207" s="52"/>
      <c r="BR207" s="52"/>
    </row>
    <row r="208" spans="2:75" x14ac:dyDescent="0.45">
      <c r="B208" s="37"/>
      <c r="C208" s="36"/>
      <c r="D208" s="4" t="s">
        <v>178</v>
      </c>
      <c r="E208" s="7"/>
      <c r="F208" s="7"/>
      <c r="G208" s="55"/>
      <c r="H208" s="56"/>
      <c r="I208" s="56"/>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6"/>
      <c r="AJ208" s="55"/>
      <c r="AK208" s="55"/>
      <c r="AL208" s="55"/>
      <c r="AM208" s="55"/>
      <c r="AN208" s="55"/>
      <c r="AO208" s="55"/>
      <c r="AP208" s="55"/>
      <c r="AQ208" s="55"/>
      <c r="AR208" s="55"/>
      <c r="AS208" s="55"/>
      <c r="AT208" s="55"/>
      <c r="AU208" s="55"/>
      <c r="AV208" s="56"/>
      <c r="AW208" s="55"/>
      <c r="AX208" s="55"/>
      <c r="AY208" s="55"/>
      <c r="AZ208" s="55"/>
      <c r="BA208" s="55"/>
      <c r="BB208" s="55"/>
      <c r="BC208" s="55"/>
      <c r="BD208" s="55"/>
      <c r="BE208" s="55"/>
      <c r="BF208" s="55"/>
      <c r="BG208" s="55"/>
      <c r="BH208" s="7">
        <f t="shared" si="6"/>
        <v>0</v>
      </c>
      <c r="BI208" s="7">
        <f t="shared" si="7"/>
        <v>0</v>
      </c>
      <c r="BQ208" s="52"/>
      <c r="BR208" s="52"/>
      <c r="BW208" s="53"/>
    </row>
    <row r="209" spans="2:70" x14ac:dyDescent="0.45">
      <c r="B209" s="37"/>
      <c r="C209" s="36"/>
      <c r="D209" s="4" t="s">
        <v>38</v>
      </c>
      <c r="E209" s="7"/>
      <c r="F209" s="7"/>
      <c r="G209" s="55"/>
      <c r="H209" s="56"/>
      <c r="I209" s="56"/>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6"/>
      <c r="AJ209" s="55"/>
      <c r="AK209" s="55"/>
      <c r="AL209" s="55"/>
      <c r="AM209" s="55"/>
      <c r="AN209" s="55"/>
      <c r="AO209" s="55"/>
      <c r="AP209" s="55"/>
      <c r="AQ209" s="55"/>
      <c r="AR209" s="55"/>
      <c r="AS209" s="55"/>
      <c r="AT209" s="55"/>
      <c r="AU209" s="55"/>
      <c r="AV209" s="56"/>
      <c r="AW209" s="55"/>
      <c r="AX209" s="55"/>
      <c r="AY209" s="55"/>
      <c r="AZ209" s="55"/>
      <c r="BA209" s="55"/>
      <c r="BB209" s="55"/>
      <c r="BC209" s="55"/>
      <c r="BD209" s="55"/>
      <c r="BE209" s="55"/>
      <c r="BF209" s="55"/>
      <c r="BG209" s="55"/>
      <c r="BH209" s="7">
        <f t="shared" si="6"/>
        <v>0</v>
      </c>
      <c r="BI209" s="7">
        <f t="shared" si="7"/>
        <v>0</v>
      </c>
      <c r="BQ209" s="52"/>
      <c r="BR209" s="52"/>
    </row>
    <row r="210" spans="2:70" x14ac:dyDescent="0.45">
      <c r="B210" s="37"/>
      <c r="C210" s="36"/>
      <c r="D210" s="4" t="s">
        <v>180</v>
      </c>
      <c r="E210" s="7"/>
      <c r="F210" s="7"/>
      <c r="G210" s="55"/>
      <c r="H210" s="56"/>
      <c r="I210" s="56"/>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6"/>
      <c r="AJ210" s="55"/>
      <c r="AK210" s="55"/>
      <c r="AL210" s="55"/>
      <c r="AM210" s="55"/>
      <c r="AN210" s="55"/>
      <c r="AO210" s="55"/>
      <c r="AP210" s="55"/>
      <c r="AQ210" s="55"/>
      <c r="AR210" s="55"/>
      <c r="AS210" s="55"/>
      <c r="AT210" s="55"/>
      <c r="AU210" s="55"/>
      <c r="AV210" s="56"/>
      <c r="AW210" s="55"/>
      <c r="AX210" s="55"/>
      <c r="AY210" s="55"/>
      <c r="AZ210" s="55"/>
      <c r="BA210" s="55"/>
      <c r="BB210" s="55"/>
      <c r="BC210" s="55"/>
      <c r="BD210" s="55"/>
      <c r="BE210" s="55"/>
      <c r="BF210" s="55"/>
      <c r="BG210" s="55"/>
      <c r="BH210" s="7">
        <f t="shared" si="6"/>
        <v>0</v>
      </c>
      <c r="BI210" s="7">
        <f t="shared" si="7"/>
        <v>0</v>
      </c>
      <c r="BQ210" s="52"/>
      <c r="BR210" s="52"/>
    </row>
    <row r="211" spans="2:70" x14ac:dyDescent="0.45">
      <c r="B211" s="37"/>
      <c r="C211" s="36"/>
      <c r="D211" s="4" t="s">
        <v>39</v>
      </c>
      <c r="E211" s="7"/>
      <c r="F211" s="7"/>
      <c r="G211" s="55"/>
      <c r="H211" s="56"/>
      <c r="I211" s="56"/>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6"/>
      <c r="AJ211" s="55"/>
      <c r="AK211" s="55"/>
      <c r="AL211" s="55"/>
      <c r="AM211" s="55"/>
      <c r="AN211" s="55"/>
      <c r="AO211" s="55"/>
      <c r="AP211" s="55"/>
      <c r="AQ211" s="55"/>
      <c r="AR211" s="55"/>
      <c r="AS211" s="55"/>
      <c r="AT211" s="55"/>
      <c r="AU211" s="55"/>
      <c r="AV211" s="56"/>
      <c r="AW211" s="55"/>
      <c r="AX211" s="55"/>
      <c r="AY211" s="55"/>
      <c r="AZ211" s="55"/>
      <c r="BA211" s="55"/>
      <c r="BB211" s="55"/>
      <c r="BC211" s="55"/>
      <c r="BD211" s="55"/>
      <c r="BE211" s="55"/>
      <c r="BF211" s="55"/>
      <c r="BG211" s="55"/>
      <c r="BH211" s="7">
        <f t="shared" si="6"/>
        <v>0</v>
      </c>
      <c r="BI211" s="7">
        <f t="shared" si="7"/>
        <v>0</v>
      </c>
      <c r="BQ211" s="52"/>
      <c r="BR211" s="52"/>
    </row>
    <row r="212" spans="2:70" x14ac:dyDescent="0.45">
      <c r="B212" s="37"/>
      <c r="C212" s="36"/>
      <c r="D212" s="4" t="s">
        <v>355</v>
      </c>
      <c r="E212" s="7"/>
      <c r="F212" s="7"/>
      <c r="G212" s="55"/>
      <c r="H212" s="56"/>
      <c r="I212" s="56"/>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6"/>
      <c r="AJ212" s="55"/>
      <c r="AK212" s="55"/>
      <c r="AL212" s="55"/>
      <c r="AM212" s="55"/>
      <c r="AN212" s="55"/>
      <c r="AO212" s="55"/>
      <c r="AP212" s="55"/>
      <c r="AQ212" s="55"/>
      <c r="AR212" s="55"/>
      <c r="AS212" s="55"/>
      <c r="AT212" s="55"/>
      <c r="AU212" s="55"/>
      <c r="AV212" s="56"/>
      <c r="AW212" s="55"/>
      <c r="AX212" s="55"/>
      <c r="AY212" s="55"/>
      <c r="AZ212" s="55"/>
      <c r="BA212" s="55"/>
      <c r="BB212" s="55"/>
      <c r="BC212" s="55"/>
      <c r="BD212" s="55"/>
      <c r="BE212" s="55"/>
      <c r="BF212" s="55"/>
      <c r="BG212" s="55"/>
      <c r="BH212" s="7">
        <f t="shared" si="6"/>
        <v>0</v>
      </c>
      <c r="BI212" s="7">
        <f t="shared" si="7"/>
        <v>0</v>
      </c>
      <c r="BQ212" s="52"/>
      <c r="BR212" s="52"/>
    </row>
    <row r="213" spans="2:70" x14ac:dyDescent="0.45">
      <c r="B213" s="37"/>
      <c r="C213" s="36"/>
      <c r="D213" s="4" t="s">
        <v>179</v>
      </c>
      <c r="E213" s="7"/>
      <c r="F213" s="7"/>
      <c r="G213" s="55"/>
      <c r="H213" s="56"/>
      <c r="I213" s="56"/>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6"/>
      <c r="AJ213" s="55"/>
      <c r="AK213" s="55"/>
      <c r="AL213" s="55"/>
      <c r="AM213" s="55"/>
      <c r="AN213" s="55"/>
      <c r="AO213" s="55"/>
      <c r="AP213" s="55"/>
      <c r="AQ213" s="55"/>
      <c r="AR213" s="55"/>
      <c r="AS213" s="55"/>
      <c r="AT213" s="55"/>
      <c r="AU213" s="55"/>
      <c r="AV213" s="56"/>
      <c r="AW213" s="55"/>
      <c r="AX213" s="55"/>
      <c r="AY213" s="55"/>
      <c r="AZ213" s="55"/>
      <c r="BA213" s="55"/>
      <c r="BB213" s="55"/>
      <c r="BC213" s="55"/>
      <c r="BD213" s="55"/>
      <c r="BE213" s="55"/>
      <c r="BF213" s="55"/>
      <c r="BG213" s="55"/>
      <c r="BH213" s="7">
        <f t="shared" si="6"/>
        <v>0</v>
      </c>
      <c r="BI213" s="7">
        <f t="shared" si="7"/>
        <v>0</v>
      </c>
      <c r="BQ213" s="52"/>
      <c r="BR213" s="52"/>
    </row>
    <row r="214" spans="2:70" x14ac:dyDescent="0.45">
      <c r="B214" s="37"/>
      <c r="C214" s="36"/>
      <c r="D214" s="4" t="s">
        <v>290</v>
      </c>
      <c r="E214" s="7"/>
      <c r="F214" s="7"/>
      <c r="G214" s="55"/>
      <c r="H214" s="56"/>
      <c r="I214" s="56"/>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6"/>
      <c r="AJ214" s="55"/>
      <c r="AK214" s="55"/>
      <c r="AL214" s="55"/>
      <c r="AM214" s="55"/>
      <c r="AN214" s="55"/>
      <c r="AO214" s="55"/>
      <c r="AP214" s="55"/>
      <c r="AQ214" s="55"/>
      <c r="AR214" s="55"/>
      <c r="AS214" s="55"/>
      <c r="AT214" s="55"/>
      <c r="AU214" s="55"/>
      <c r="AV214" s="56"/>
      <c r="AW214" s="55"/>
      <c r="AX214" s="55"/>
      <c r="AY214" s="55"/>
      <c r="AZ214" s="55"/>
      <c r="BA214" s="55"/>
      <c r="BB214" s="55"/>
      <c r="BC214" s="55"/>
      <c r="BD214" s="55"/>
      <c r="BE214" s="55"/>
      <c r="BF214" s="55"/>
      <c r="BG214" s="55"/>
      <c r="BH214" s="7">
        <f t="shared" si="6"/>
        <v>0</v>
      </c>
      <c r="BI214" s="7">
        <f t="shared" si="7"/>
        <v>0</v>
      </c>
      <c r="BQ214" s="52"/>
      <c r="BR214" s="52"/>
    </row>
    <row r="215" spans="2:70" x14ac:dyDescent="0.45">
      <c r="B215" s="37"/>
      <c r="C215" s="36"/>
      <c r="D215" s="4" t="s">
        <v>45</v>
      </c>
      <c r="E215" s="7"/>
      <c r="F215" s="7"/>
      <c r="G215" s="55"/>
      <c r="H215" s="56"/>
      <c r="I215" s="56"/>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6"/>
      <c r="AJ215" s="55"/>
      <c r="AK215" s="55"/>
      <c r="AL215" s="55"/>
      <c r="AM215" s="55"/>
      <c r="AN215" s="55"/>
      <c r="AO215" s="55"/>
      <c r="AP215" s="55"/>
      <c r="AQ215" s="55"/>
      <c r="AR215" s="55"/>
      <c r="AS215" s="55"/>
      <c r="AT215" s="55"/>
      <c r="AU215" s="55"/>
      <c r="AV215" s="56"/>
      <c r="AW215" s="55"/>
      <c r="AX215" s="55"/>
      <c r="AY215" s="55"/>
      <c r="AZ215" s="55"/>
      <c r="BA215" s="55"/>
      <c r="BB215" s="55"/>
      <c r="BC215" s="55"/>
      <c r="BD215" s="55"/>
      <c r="BE215" s="55"/>
      <c r="BF215" s="55"/>
      <c r="BG215" s="55"/>
      <c r="BH215" s="7">
        <f t="shared" si="6"/>
        <v>0</v>
      </c>
      <c r="BI215" s="7">
        <f t="shared" si="7"/>
        <v>0</v>
      </c>
      <c r="BQ215" s="52"/>
      <c r="BR215" s="52"/>
    </row>
    <row r="216" spans="2:70" x14ac:dyDescent="0.45">
      <c r="B216" s="37"/>
      <c r="C216" s="36"/>
      <c r="D216" s="4" t="s">
        <v>642</v>
      </c>
      <c r="E216" s="7"/>
      <c r="F216" s="7"/>
      <c r="G216" s="55"/>
      <c r="H216" s="56"/>
      <c r="I216" s="56"/>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6"/>
      <c r="AJ216" s="55"/>
      <c r="AK216" s="55"/>
      <c r="AL216" s="55"/>
      <c r="AM216" s="55"/>
      <c r="AN216" s="55"/>
      <c r="AO216" s="55"/>
      <c r="AP216" s="55"/>
      <c r="AQ216" s="55"/>
      <c r="AR216" s="55"/>
      <c r="AS216" s="55"/>
      <c r="AT216" s="55"/>
      <c r="AU216" s="55"/>
      <c r="AV216" s="56"/>
      <c r="AW216" s="55"/>
      <c r="AX216" s="55"/>
      <c r="AY216" s="55"/>
      <c r="AZ216" s="55"/>
      <c r="BA216" s="55"/>
      <c r="BB216" s="55"/>
      <c r="BC216" s="55"/>
      <c r="BD216" s="55"/>
      <c r="BE216" s="55"/>
      <c r="BF216" s="55"/>
      <c r="BG216" s="55"/>
      <c r="BH216" s="7">
        <f t="shared" si="6"/>
        <v>0</v>
      </c>
      <c r="BI216" s="7">
        <f t="shared" si="7"/>
        <v>0</v>
      </c>
      <c r="BQ216" s="52"/>
      <c r="BR216" s="52"/>
    </row>
    <row r="217" spans="2:70" x14ac:dyDescent="0.45">
      <c r="B217" s="37"/>
      <c r="C217" s="36"/>
      <c r="D217" s="4" t="s">
        <v>47</v>
      </c>
      <c r="E217" s="7"/>
      <c r="F217" s="7"/>
      <c r="G217" s="55"/>
      <c r="H217" s="56"/>
      <c r="I217" s="56"/>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6"/>
      <c r="AJ217" s="55"/>
      <c r="AK217" s="55"/>
      <c r="AL217" s="55"/>
      <c r="AM217" s="55"/>
      <c r="AN217" s="55"/>
      <c r="AO217" s="55"/>
      <c r="AP217" s="55"/>
      <c r="AQ217" s="55"/>
      <c r="AR217" s="55"/>
      <c r="AS217" s="55"/>
      <c r="AT217" s="55"/>
      <c r="AU217" s="55"/>
      <c r="AV217" s="56"/>
      <c r="AW217" s="55"/>
      <c r="AX217" s="55"/>
      <c r="AY217" s="55"/>
      <c r="AZ217" s="55"/>
      <c r="BA217" s="55"/>
      <c r="BB217" s="55"/>
      <c r="BC217" s="55"/>
      <c r="BD217" s="55"/>
      <c r="BE217" s="55"/>
      <c r="BF217" s="55"/>
      <c r="BG217" s="55"/>
      <c r="BH217" s="7">
        <f t="shared" si="6"/>
        <v>0</v>
      </c>
      <c r="BI217" s="7">
        <f t="shared" si="7"/>
        <v>0</v>
      </c>
      <c r="BQ217" s="52"/>
      <c r="BR217" s="52"/>
    </row>
    <row r="218" spans="2:70" x14ac:dyDescent="0.45">
      <c r="B218" s="37"/>
      <c r="C218" s="36"/>
      <c r="D218" s="4" t="s">
        <v>48</v>
      </c>
      <c r="E218" s="7"/>
      <c r="F218" s="7"/>
      <c r="G218" s="55"/>
      <c r="H218" s="56"/>
      <c r="I218" s="56"/>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6"/>
      <c r="AJ218" s="55"/>
      <c r="AK218" s="55"/>
      <c r="AL218" s="55"/>
      <c r="AM218" s="55"/>
      <c r="AN218" s="55"/>
      <c r="AO218" s="55"/>
      <c r="AP218" s="55"/>
      <c r="AQ218" s="55"/>
      <c r="AR218" s="55"/>
      <c r="AS218" s="55"/>
      <c r="AT218" s="55"/>
      <c r="AU218" s="55"/>
      <c r="AV218" s="56"/>
      <c r="AW218" s="55"/>
      <c r="AX218" s="55"/>
      <c r="AY218" s="55"/>
      <c r="AZ218" s="55"/>
      <c r="BA218" s="55"/>
      <c r="BB218" s="55"/>
      <c r="BC218" s="55"/>
      <c r="BD218" s="55"/>
      <c r="BE218" s="55"/>
      <c r="BF218" s="55"/>
      <c r="BG218" s="55"/>
      <c r="BH218" s="7">
        <f t="shared" si="6"/>
        <v>0</v>
      </c>
      <c r="BI218" s="7">
        <f t="shared" si="7"/>
        <v>0</v>
      </c>
      <c r="BQ218" s="52"/>
      <c r="BR218" s="52"/>
    </row>
    <row r="219" spans="2:70" x14ac:dyDescent="0.45">
      <c r="B219" s="37"/>
      <c r="C219" s="36"/>
      <c r="D219" s="4" t="s">
        <v>399</v>
      </c>
      <c r="E219" s="7"/>
      <c r="F219" s="7"/>
      <c r="G219" s="55"/>
      <c r="H219" s="56"/>
      <c r="I219" s="56"/>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6"/>
      <c r="AJ219" s="55"/>
      <c r="AK219" s="55"/>
      <c r="AL219" s="55"/>
      <c r="AM219" s="55"/>
      <c r="AN219" s="55"/>
      <c r="AO219" s="55"/>
      <c r="AP219" s="55"/>
      <c r="AQ219" s="55"/>
      <c r="AR219" s="55"/>
      <c r="AS219" s="55"/>
      <c r="AT219" s="55"/>
      <c r="AU219" s="55"/>
      <c r="AV219" s="56"/>
      <c r="AW219" s="55"/>
      <c r="AX219" s="55"/>
      <c r="AY219" s="55"/>
      <c r="AZ219" s="55"/>
      <c r="BA219" s="55"/>
      <c r="BB219" s="55"/>
      <c r="BC219" s="55"/>
      <c r="BD219" s="55"/>
      <c r="BE219" s="55"/>
      <c r="BF219" s="55"/>
      <c r="BG219" s="55"/>
      <c r="BH219" s="7">
        <f t="shared" si="6"/>
        <v>0</v>
      </c>
      <c r="BI219" s="7">
        <f t="shared" si="7"/>
        <v>0</v>
      </c>
      <c r="BQ219" s="52"/>
      <c r="BR219" s="52"/>
    </row>
    <row r="220" spans="2:70" x14ac:dyDescent="0.45">
      <c r="B220" s="37"/>
      <c r="C220" s="36"/>
      <c r="D220" s="4" t="s">
        <v>181</v>
      </c>
      <c r="E220" s="7"/>
      <c r="F220" s="7"/>
      <c r="G220" s="55"/>
      <c r="H220" s="56"/>
      <c r="I220" s="56"/>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6"/>
      <c r="AJ220" s="55"/>
      <c r="AK220" s="55"/>
      <c r="AL220" s="55"/>
      <c r="AM220" s="55"/>
      <c r="AN220" s="55"/>
      <c r="AO220" s="55"/>
      <c r="AP220" s="55"/>
      <c r="AQ220" s="55"/>
      <c r="AR220" s="55"/>
      <c r="AS220" s="55"/>
      <c r="AT220" s="55"/>
      <c r="AU220" s="55"/>
      <c r="AV220" s="56"/>
      <c r="AW220" s="55"/>
      <c r="AX220" s="55"/>
      <c r="AY220" s="55"/>
      <c r="AZ220" s="55"/>
      <c r="BA220" s="55"/>
      <c r="BB220" s="55"/>
      <c r="BC220" s="55"/>
      <c r="BD220" s="55"/>
      <c r="BE220" s="55"/>
      <c r="BF220" s="55"/>
      <c r="BG220" s="55"/>
      <c r="BH220" s="7">
        <f t="shared" si="6"/>
        <v>0</v>
      </c>
      <c r="BI220" s="7">
        <f t="shared" si="7"/>
        <v>0</v>
      </c>
      <c r="BQ220" s="52"/>
      <c r="BR220" s="52"/>
    </row>
    <row r="221" spans="2:70" x14ac:dyDescent="0.45">
      <c r="B221" s="37"/>
      <c r="C221" s="36"/>
      <c r="D221" s="4" t="s">
        <v>188</v>
      </c>
      <c r="E221" s="7"/>
      <c r="F221" s="7"/>
      <c r="G221" s="55"/>
      <c r="H221" s="56"/>
      <c r="I221" s="56"/>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6"/>
      <c r="AJ221" s="55"/>
      <c r="AK221" s="55"/>
      <c r="AL221" s="55"/>
      <c r="AM221" s="55"/>
      <c r="AN221" s="55"/>
      <c r="AO221" s="55"/>
      <c r="AP221" s="55"/>
      <c r="AQ221" s="55"/>
      <c r="AR221" s="55"/>
      <c r="AS221" s="55"/>
      <c r="AT221" s="55"/>
      <c r="AU221" s="55"/>
      <c r="AV221" s="56"/>
      <c r="AW221" s="55"/>
      <c r="AX221" s="55"/>
      <c r="AY221" s="55"/>
      <c r="AZ221" s="55"/>
      <c r="BA221" s="55"/>
      <c r="BB221" s="55"/>
      <c r="BC221" s="55"/>
      <c r="BD221" s="55"/>
      <c r="BE221" s="55"/>
      <c r="BF221" s="55"/>
      <c r="BG221" s="55"/>
      <c r="BH221" s="7">
        <f t="shared" si="6"/>
        <v>0</v>
      </c>
      <c r="BI221" s="7">
        <f t="shared" si="7"/>
        <v>0</v>
      </c>
      <c r="BQ221" s="52"/>
      <c r="BR221" s="52"/>
    </row>
    <row r="222" spans="2:70" x14ac:dyDescent="0.45">
      <c r="B222" s="37"/>
      <c r="C222" s="36"/>
      <c r="D222" s="4" t="s">
        <v>50</v>
      </c>
      <c r="E222" s="7"/>
      <c r="F222" s="7"/>
      <c r="G222" s="55"/>
      <c r="H222" s="56"/>
      <c r="I222" s="56"/>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6"/>
      <c r="AJ222" s="55"/>
      <c r="AK222" s="55"/>
      <c r="AL222" s="55"/>
      <c r="AM222" s="55"/>
      <c r="AN222" s="55"/>
      <c r="AO222" s="55"/>
      <c r="AP222" s="55"/>
      <c r="AQ222" s="55"/>
      <c r="AR222" s="55"/>
      <c r="AS222" s="55"/>
      <c r="AT222" s="55"/>
      <c r="AU222" s="55"/>
      <c r="AV222" s="56"/>
      <c r="AW222" s="55"/>
      <c r="AX222" s="55"/>
      <c r="AY222" s="55"/>
      <c r="AZ222" s="55"/>
      <c r="BA222" s="55"/>
      <c r="BB222" s="55"/>
      <c r="BC222" s="55"/>
      <c r="BD222" s="55"/>
      <c r="BE222" s="55"/>
      <c r="BF222" s="55"/>
      <c r="BG222" s="55"/>
      <c r="BH222" s="7">
        <f t="shared" si="6"/>
        <v>0</v>
      </c>
      <c r="BI222" s="7">
        <f t="shared" si="7"/>
        <v>0</v>
      </c>
      <c r="BQ222" s="52"/>
      <c r="BR222" s="52"/>
    </row>
    <row r="223" spans="2:70" x14ac:dyDescent="0.45">
      <c r="B223" s="37"/>
      <c r="C223" s="36"/>
      <c r="D223" s="4" t="s">
        <v>51</v>
      </c>
      <c r="E223" s="7"/>
      <c r="F223" s="7"/>
      <c r="G223" s="55"/>
      <c r="H223" s="56"/>
      <c r="I223" s="56"/>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6"/>
      <c r="AJ223" s="55"/>
      <c r="AK223" s="55"/>
      <c r="AL223" s="55"/>
      <c r="AM223" s="55"/>
      <c r="AN223" s="55"/>
      <c r="AO223" s="55"/>
      <c r="AP223" s="55"/>
      <c r="AQ223" s="55"/>
      <c r="AR223" s="55"/>
      <c r="AS223" s="55"/>
      <c r="AT223" s="55"/>
      <c r="AU223" s="55"/>
      <c r="AV223" s="56"/>
      <c r="AW223" s="55"/>
      <c r="AX223" s="55"/>
      <c r="AY223" s="55"/>
      <c r="AZ223" s="55"/>
      <c r="BA223" s="55"/>
      <c r="BB223" s="55"/>
      <c r="BC223" s="55"/>
      <c r="BD223" s="55"/>
      <c r="BE223" s="55"/>
      <c r="BF223" s="55"/>
      <c r="BG223" s="55"/>
      <c r="BH223" s="7">
        <f t="shared" si="6"/>
        <v>0</v>
      </c>
      <c r="BI223" s="7">
        <f t="shared" si="7"/>
        <v>0</v>
      </c>
      <c r="BQ223" s="52"/>
      <c r="BR223" s="52"/>
    </row>
    <row r="224" spans="2:70" x14ac:dyDescent="0.45">
      <c r="B224" s="37"/>
      <c r="C224" s="36"/>
      <c r="D224" s="4" t="s">
        <v>52</v>
      </c>
      <c r="E224" s="7"/>
      <c r="F224" s="7"/>
      <c r="G224" s="55"/>
      <c r="H224" s="56"/>
      <c r="I224" s="56"/>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6"/>
      <c r="AJ224" s="55"/>
      <c r="AK224" s="55"/>
      <c r="AL224" s="55"/>
      <c r="AM224" s="55"/>
      <c r="AN224" s="55"/>
      <c r="AO224" s="55"/>
      <c r="AP224" s="55"/>
      <c r="AQ224" s="55"/>
      <c r="AR224" s="55"/>
      <c r="AS224" s="55"/>
      <c r="AT224" s="55"/>
      <c r="AU224" s="55"/>
      <c r="AV224" s="56"/>
      <c r="AW224" s="55"/>
      <c r="AX224" s="55"/>
      <c r="AY224" s="55"/>
      <c r="AZ224" s="55"/>
      <c r="BA224" s="55"/>
      <c r="BB224" s="55"/>
      <c r="BC224" s="55"/>
      <c r="BD224" s="55"/>
      <c r="BE224" s="55"/>
      <c r="BF224" s="55"/>
      <c r="BG224" s="55"/>
      <c r="BH224" s="7">
        <f t="shared" si="6"/>
        <v>0</v>
      </c>
      <c r="BI224" s="7">
        <f t="shared" si="7"/>
        <v>0</v>
      </c>
      <c r="BQ224" s="52"/>
      <c r="BR224" s="52"/>
    </row>
    <row r="225" spans="2:70" x14ac:dyDescent="0.45">
      <c r="B225" s="37"/>
      <c r="C225" s="36"/>
      <c r="D225" s="4" t="s">
        <v>53</v>
      </c>
      <c r="E225" s="7"/>
      <c r="F225" s="7"/>
      <c r="G225" s="55"/>
      <c r="H225" s="56"/>
      <c r="I225" s="56"/>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6"/>
      <c r="AJ225" s="55"/>
      <c r="AK225" s="55"/>
      <c r="AL225" s="55"/>
      <c r="AM225" s="55"/>
      <c r="AN225" s="55"/>
      <c r="AO225" s="55"/>
      <c r="AP225" s="55"/>
      <c r="AQ225" s="55"/>
      <c r="AR225" s="55"/>
      <c r="AS225" s="55"/>
      <c r="AT225" s="55"/>
      <c r="AU225" s="55"/>
      <c r="AV225" s="56"/>
      <c r="AW225" s="55"/>
      <c r="AX225" s="55"/>
      <c r="AY225" s="55"/>
      <c r="AZ225" s="55"/>
      <c r="BA225" s="55"/>
      <c r="BB225" s="55"/>
      <c r="BC225" s="55"/>
      <c r="BD225" s="55"/>
      <c r="BE225" s="55"/>
      <c r="BF225" s="55"/>
      <c r="BG225" s="55"/>
      <c r="BH225" s="7">
        <f t="shared" si="6"/>
        <v>0</v>
      </c>
      <c r="BI225" s="7">
        <f t="shared" si="7"/>
        <v>0</v>
      </c>
      <c r="BQ225" s="52"/>
      <c r="BR225" s="52"/>
    </row>
    <row r="226" spans="2:70" x14ac:dyDescent="0.45">
      <c r="B226" s="37"/>
      <c r="C226" s="36"/>
      <c r="D226" s="4" t="s">
        <v>180</v>
      </c>
      <c r="E226" s="7"/>
      <c r="F226" s="7"/>
      <c r="G226" s="55"/>
      <c r="H226" s="56"/>
      <c r="I226" s="56"/>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6"/>
      <c r="AJ226" s="55"/>
      <c r="AK226" s="55"/>
      <c r="AL226" s="55"/>
      <c r="AM226" s="55"/>
      <c r="AN226" s="55"/>
      <c r="AO226" s="55"/>
      <c r="AP226" s="55"/>
      <c r="AQ226" s="55"/>
      <c r="AR226" s="55"/>
      <c r="AS226" s="55"/>
      <c r="AT226" s="55"/>
      <c r="AU226" s="55"/>
      <c r="AV226" s="56"/>
      <c r="AW226" s="55"/>
      <c r="AX226" s="55"/>
      <c r="AY226" s="55"/>
      <c r="AZ226" s="55"/>
      <c r="BA226" s="55"/>
      <c r="BB226" s="55"/>
      <c r="BC226" s="55"/>
      <c r="BD226" s="55"/>
      <c r="BE226" s="55"/>
      <c r="BF226" s="55"/>
      <c r="BG226" s="55"/>
      <c r="BH226" s="7">
        <f t="shared" si="6"/>
        <v>0</v>
      </c>
      <c r="BI226" s="7">
        <f t="shared" si="7"/>
        <v>0</v>
      </c>
      <c r="BQ226" s="52"/>
      <c r="BR226" s="52"/>
    </row>
    <row r="227" spans="2:70" x14ac:dyDescent="0.45">
      <c r="B227" s="37"/>
      <c r="C227" s="36"/>
      <c r="D227" s="4" t="s">
        <v>359</v>
      </c>
      <c r="E227" s="7"/>
      <c r="F227" s="7"/>
      <c r="G227" s="55"/>
      <c r="H227" s="56"/>
      <c r="I227" s="56"/>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6"/>
      <c r="AJ227" s="55"/>
      <c r="AK227" s="55"/>
      <c r="AL227" s="55"/>
      <c r="AM227" s="55"/>
      <c r="AN227" s="55"/>
      <c r="AO227" s="55"/>
      <c r="AP227" s="55"/>
      <c r="AQ227" s="55"/>
      <c r="AR227" s="55"/>
      <c r="AS227" s="55"/>
      <c r="AT227" s="55"/>
      <c r="AU227" s="55"/>
      <c r="AV227" s="56"/>
      <c r="AW227" s="55"/>
      <c r="AX227" s="55"/>
      <c r="AY227" s="55"/>
      <c r="AZ227" s="55"/>
      <c r="BA227" s="55"/>
      <c r="BB227" s="55"/>
      <c r="BC227" s="55"/>
      <c r="BD227" s="55"/>
      <c r="BE227" s="55"/>
      <c r="BF227" s="55"/>
      <c r="BG227" s="55"/>
      <c r="BH227" s="7">
        <f t="shared" si="6"/>
        <v>0</v>
      </c>
      <c r="BI227" s="7">
        <f t="shared" si="7"/>
        <v>0</v>
      </c>
      <c r="BQ227" s="52"/>
      <c r="BR227" s="52"/>
    </row>
    <row r="228" spans="2:70" x14ac:dyDescent="0.45">
      <c r="B228" s="37"/>
      <c r="C228" s="36"/>
      <c r="D228" s="4" t="s">
        <v>184</v>
      </c>
      <c r="E228" s="7"/>
      <c r="F228" s="7"/>
      <c r="G228" s="55"/>
      <c r="H228" s="56"/>
      <c r="I228" s="56"/>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6"/>
      <c r="AJ228" s="55"/>
      <c r="AK228" s="55"/>
      <c r="AL228" s="55"/>
      <c r="AM228" s="55"/>
      <c r="AN228" s="55"/>
      <c r="AO228" s="55"/>
      <c r="AP228" s="55"/>
      <c r="AQ228" s="55"/>
      <c r="AR228" s="55"/>
      <c r="AS228" s="55"/>
      <c r="AT228" s="55"/>
      <c r="AU228" s="55"/>
      <c r="AV228" s="56"/>
      <c r="AW228" s="55"/>
      <c r="AX228" s="55"/>
      <c r="AY228" s="55"/>
      <c r="AZ228" s="55"/>
      <c r="BA228" s="55"/>
      <c r="BB228" s="55"/>
      <c r="BC228" s="55"/>
      <c r="BD228" s="55"/>
      <c r="BE228" s="55"/>
      <c r="BF228" s="55"/>
      <c r="BG228" s="55"/>
      <c r="BH228" s="7">
        <f t="shared" si="6"/>
        <v>0</v>
      </c>
      <c r="BI228" s="7">
        <f t="shared" si="7"/>
        <v>0</v>
      </c>
      <c r="BQ228" s="52"/>
      <c r="BR228" s="52"/>
    </row>
    <row r="229" spans="2:70" x14ac:dyDescent="0.45">
      <c r="B229" s="37"/>
      <c r="C229" s="36"/>
      <c r="D229" s="4" t="s">
        <v>622</v>
      </c>
      <c r="E229" s="7"/>
      <c r="F229" s="7"/>
      <c r="G229" s="55"/>
      <c r="H229" s="56"/>
      <c r="I229" s="56"/>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6"/>
      <c r="AJ229" s="55"/>
      <c r="AK229" s="55"/>
      <c r="AL229" s="55"/>
      <c r="AM229" s="55"/>
      <c r="AN229" s="55"/>
      <c r="AO229" s="55"/>
      <c r="AP229" s="55"/>
      <c r="AQ229" s="55"/>
      <c r="AR229" s="55"/>
      <c r="AS229" s="55"/>
      <c r="AT229" s="55"/>
      <c r="AU229" s="55"/>
      <c r="AV229" s="56"/>
      <c r="AW229" s="55"/>
      <c r="AX229" s="55"/>
      <c r="AY229" s="55"/>
      <c r="AZ229" s="55"/>
      <c r="BA229" s="55"/>
      <c r="BB229" s="55"/>
      <c r="BC229" s="55"/>
      <c r="BD229" s="55"/>
      <c r="BE229" s="55"/>
      <c r="BF229" s="55"/>
      <c r="BG229" s="55"/>
      <c r="BH229" s="7">
        <f t="shared" si="6"/>
        <v>0</v>
      </c>
      <c r="BI229" s="7">
        <f t="shared" si="7"/>
        <v>0</v>
      </c>
      <c r="BQ229" s="52"/>
      <c r="BR229" s="52"/>
    </row>
    <row r="230" spans="2:70" x14ac:dyDescent="0.45">
      <c r="B230" s="37"/>
      <c r="C230" s="36"/>
      <c r="D230" s="4" t="s">
        <v>55</v>
      </c>
      <c r="E230" s="7"/>
      <c r="F230" s="7"/>
      <c r="G230" s="55"/>
      <c r="H230" s="56"/>
      <c r="I230" s="56"/>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6"/>
      <c r="AJ230" s="55"/>
      <c r="AK230" s="55"/>
      <c r="AL230" s="55"/>
      <c r="AM230" s="55"/>
      <c r="AN230" s="55"/>
      <c r="AO230" s="55"/>
      <c r="AP230" s="55"/>
      <c r="AQ230" s="55"/>
      <c r="AR230" s="55"/>
      <c r="AS230" s="55"/>
      <c r="AT230" s="55"/>
      <c r="AU230" s="55"/>
      <c r="AV230" s="56"/>
      <c r="AW230" s="55"/>
      <c r="AX230" s="55"/>
      <c r="AY230" s="55"/>
      <c r="AZ230" s="55"/>
      <c r="BA230" s="55"/>
      <c r="BB230" s="55"/>
      <c r="BC230" s="55"/>
      <c r="BD230" s="55"/>
      <c r="BE230" s="55"/>
      <c r="BF230" s="55"/>
      <c r="BG230" s="55"/>
      <c r="BH230" s="7">
        <f t="shared" si="6"/>
        <v>0</v>
      </c>
      <c r="BI230" s="7">
        <f t="shared" si="7"/>
        <v>0</v>
      </c>
      <c r="BQ230" s="52"/>
      <c r="BR230" s="52"/>
    </row>
    <row r="231" spans="2:70" x14ac:dyDescent="0.45">
      <c r="B231" s="37"/>
      <c r="C231" s="36"/>
      <c r="D231" s="4" t="s">
        <v>56</v>
      </c>
      <c r="E231" s="7"/>
      <c r="F231" s="7"/>
      <c r="G231" s="55"/>
      <c r="H231" s="56"/>
      <c r="I231" s="56"/>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6"/>
      <c r="AJ231" s="55"/>
      <c r="AK231" s="55"/>
      <c r="AL231" s="55"/>
      <c r="AM231" s="55"/>
      <c r="AN231" s="55"/>
      <c r="AO231" s="55"/>
      <c r="AP231" s="55"/>
      <c r="AQ231" s="55"/>
      <c r="AR231" s="55"/>
      <c r="AS231" s="55"/>
      <c r="AT231" s="55"/>
      <c r="AU231" s="55"/>
      <c r="AV231" s="56"/>
      <c r="AW231" s="55"/>
      <c r="AX231" s="55"/>
      <c r="AY231" s="55"/>
      <c r="AZ231" s="55"/>
      <c r="BA231" s="55"/>
      <c r="BB231" s="55"/>
      <c r="BC231" s="55"/>
      <c r="BD231" s="55"/>
      <c r="BE231" s="55"/>
      <c r="BF231" s="55"/>
      <c r="BG231" s="55"/>
      <c r="BH231" s="7">
        <f t="shared" si="6"/>
        <v>0</v>
      </c>
      <c r="BI231" s="7">
        <f t="shared" si="7"/>
        <v>0</v>
      </c>
      <c r="BQ231" s="52"/>
      <c r="BR231" s="52"/>
    </row>
    <row r="232" spans="2:70" x14ac:dyDescent="0.45">
      <c r="B232" s="37"/>
      <c r="C232" s="36"/>
      <c r="D232" s="4" t="s">
        <v>58</v>
      </c>
      <c r="E232" s="7"/>
      <c r="F232" s="7"/>
      <c r="G232" s="55"/>
      <c r="H232" s="56"/>
      <c r="I232" s="56"/>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6"/>
      <c r="AJ232" s="55"/>
      <c r="AK232" s="55"/>
      <c r="AL232" s="55"/>
      <c r="AM232" s="55"/>
      <c r="AN232" s="55"/>
      <c r="AO232" s="55"/>
      <c r="AP232" s="55"/>
      <c r="AQ232" s="55"/>
      <c r="AR232" s="55"/>
      <c r="AS232" s="55"/>
      <c r="AT232" s="55"/>
      <c r="AU232" s="55"/>
      <c r="AV232" s="56"/>
      <c r="AW232" s="55"/>
      <c r="AX232" s="55"/>
      <c r="AY232" s="55"/>
      <c r="AZ232" s="55"/>
      <c r="BA232" s="55"/>
      <c r="BB232" s="55"/>
      <c r="BC232" s="55"/>
      <c r="BD232" s="55"/>
      <c r="BE232" s="55"/>
      <c r="BF232" s="55"/>
      <c r="BG232" s="55"/>
      <c r="BH232" s="7">
        <f t="shared" si="6"/>
        <v>0</v>
      </c>
      <c r="BI232" s="7">
        <f t="shared" si="7"/>
        <v>0</v>
      </c>
      <c r="BQ232" s="52"/>
      <c r="BR232" s="52"/>
    </row>
    <row r="233" spans="2:70" x14ac:dyDescent="0.45">
      <c r="B233" s="37"/>
      <c r="C233" s="36"/>
      <c r="D233" s="4" t="s">
        <v>59</v>
      </c>
      <c r="E233" s="7"/>
      <c r="F233" s="7"/>
      <c r="G233" s="55"/>
      <c r="H233" s="56"/>
      <c r="I233" s="56"/>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6"/>
      <c r="AJ233" s="55"/>
      <c r="AK233" s="55"/>
      <c r="AL233" s="55"/>
      <c r="AM233" s="55"/>
      <c r="AN233" s="55"/>
      <c r="AO233" s="55"/>
      <c r="AP233" s="55"/>
      <c r="AQ233" s="55"/>
      <c r="AR233" s="55"/>
      <c r="AS233" s="55"/>
      <c r="AT233" s="55"/>
      <c r="AU233" s="55"/>
      <c r="AV233" s="56"/>
      <c r="AW233" s="55"/>
      <c r="AX233" s="55"/>
      <c r="AY233" s="55"/>
      <c r="AZ233" s="55"/>
      <c r="BA233" s="55"/>
      <c r="BB233" s="55"/>
      <c r="BC233" s="55"/>
      <c r="BD233" s="55"/>
      <c r="BE233" s="55"/>
      <c r="BF233" s="55"/>
      <c r="BG233" s="55"/>
      <c r="BH233" s="7">
        <f t="shared" si="6"/>
        <v>0</v>
      </c>
      <c r="BI233" s="7">
        <f t="shared" si="7"/>
        <v>0</v>
      </c>
      <c r="BQ233" s="52"/>
      <c r="BR233" s="52"/>
    </row>
    <row r="234" spans="2:70" x14ac:dyDescent="0.45">
      <c r="B234" s="37"/>
      <c r="C234" s="36"/>
      <c r="D234" s="4" t="s">
        <v>573</v>
      </c>
      <c r="E234" s="7"/>
      <c r="F234" s="7"/>
      <c r="G234" s="55"/>
      <c r="H234" s="56"/>
      <c r="I234" s="56"/>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6"/>
      <c r="AJ234" s="55"/>
      <c r="AK234" s="55"/>
      <c r="AL234" s="55"/>
      <c r="AM234" s="55"/>
      <c r="AN234" s="55"/>
      <c r="AO234" s="55"/>
      <c r="AP234" s="55"/>
      <c r="AQ234" s="55"/>
      <c r="AR234" s="55"/>
      <c r="AS234" s="55"/>
      <c r="AT234" s="55"/>
      <c r="AU234" s="55"/>
      <c r="AV234" s="56"/>
      <c r="AW234" s="55"/>
      <c r="AX234" s="55"/>
      <c r="AY234" s="55"/>
      <c r="AZ234" s="55"/>
      <c r="BA234" s="55"/>
      <c r="BB234" s="55"/>
      <c r="BC234" s="55"/>
      <c r="BD234" s="55"/>
      <c r="BE234" s="55"/>
      <c r="BF234" s="55"/>
      <c r="BG234" s="55"/>
      <c r="BH234" s="7">
        <f t="shared" si="6"/>
        <v>0</v>
      </c>
      <c r="BI234" s="7">
        <f t="shared" si="7"/>
        <v>0</v>
      </c>
      <c r="BQ234" s="52"/>
      <c r="BR234" s="52"/>
    </row>
    <row r="235" spans="2:70" x14ac:dyDescent="0.45">
      <c r="B235" s="37"/>
      <c r="C235" s="36"/>
      <c r="D235" s="4" t="s">
        <v>191</v>
      </c>
      <c r="E235" s="7"/>
      <c r="F235" s="7"/>
      <c r="G235" s="55"/>
      <c r="H235" s="56"/>
      <c r="I235" s="56"/>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6"/>
      <c r="AJ235" s="55"/>
      <c r="AK235" s="55"/>
      <c r="AL235" s="55"/>
      <c r="AM235" s="55"/>
      <c r="AN235" s="55"/>
      <c r="AO235" s="55"/>
      <c r="AP235" s="55"/>
      <c r="AQ235" s="55"/>
      <c r="AR235" s="55"/>
      <c r="AS235" s="55"/>
      <c r="AT235" s="55"/>
      <c r="AU235" s="55"/>
      <c r="AV235" s="56"/>
      <c r="AW235" s="55"/>
      <c r="AX235" s="55"/>
      <c r="AY235" s="55"/>
      <c r="AZ235" s="55"/>
      <c r="BA235" s="55"/>
      <c r="BB235" s="55"/>
      <c r="BC235" s="55"/>
      <c r="BD235" s="55"/>
      <c r="BE235" s="55"/>
      <c r="BF235" s="55"/>
      <c r="BG235" s="55"/>
      <c r="BH235" s="7">
        <f t="shared" si="6"/>
        <v>0</v>
      </c>
      <c r="BI235" s="7">
        <f t="shared" si="7"/>
        <v>0</v>
      </c>
      <c r="BQ235" s="52"/>
      <c r="BR235" s="52"/>
    </row>
    <row r="236" spans="2:70" x14ac:dyDescent="0.45">
      <c r="B236" s="37"/>
      <c r="C236" s="36"/>
      <c r="D236" s="4" t="s">
        <v>62</v>
      </c>
      <c r="E236" s="7"/>
      <c r="F236" s="7"/>
      <c r="G236" s="55"/>
      <c r="H236" s="56"/>
      <c r="I236" s="56"/>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6"/>
      <c r="AJ236" s="55"/>
      <c r="AK236" s="55"/>
      <c r="AL236" s="55"/>
      <c r="AM236" s="55"/>
      <c r="AN236" s="55"/>
      <c r="AO236" s="55"/>
      <c r="AP236" s="55"/>
      <c r="AQ236" s="55"/>
      <c r="AR236" s="55"/>
      <c r="AS236" s="55"/>
      <c r="AT236" s="55"/>
      <c r="AU236" s="55"/>
      <c r="AV236" s="56"/>
      <c r="AW236" s="55"/>
      <c r="AX236" s="55"/>
      <c r="AY236" s="55"/>
      <c r="AZ236" s="55"/>
      <c r="BA236" s="55"/>
      <c r="BB236" s="55"/>
      <c r="BC236" s="55"/>
      <c r="BD236" s="55"/>
      <c r="BE236" s="55"/>
      <c r="BF236" s="55"/>
      <c r="BG236" s="55"/>
      <c r="BH236" s="7">
        <f t="shared" si="6"/>
        <v>0</v>
      </c>
      <c r="BI236" s="7">
        <f t="shared" si="7"/>
        <v>0</v>
      </c>
      <c r="BQ236" s="52"/>
      <c r="BR236" s="52"/>
    </row>
    <row r="237" spans="2:70" x14ac:dyDescent="0.45">
      <c r="B237" s="37"/>
      <c r="C237" s="36"/>
      <c r="D237" s="4" t="s">
        <v>192</v>
      </c>
      <c r="E237" s="7"/>
      <c r="F237" s="7"/>
      <c r="G237" s="55"/>
      <c r="H237" s="56"/>
      <c r="I237" s="56"/>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6"/>
      <c r="AJ237" s="55"/>
      <c r="AK237" s="55"/>
      <c r="AL237" s="55"/>
      <c r="AM237" s="55"/>
      <c r="AN237" s="55"/>
      <c r="AO237" s="55"/>
      <c r="AP237" s="55"/>
      <c r="AQ237" s="55"/>
      <c r="AR237" s="55"/>
      <c r="AS237" s="55"/>
      <c r="AT237" s="55"/>
      <c r="AU237" s="55"/>
      <c r="AV237" s="56"/>
      <c r="AW237" s="55"/>
      <c r="AX237" s="55"/>
      <c r="AY237" s="55"/>
      <c r="AZ237" s="55"/>
      <c r="BA237" s="55"/>
      <c r="BB237" s="55"/>
      <c r="BC237" s="55"/>
      <c r="BD237" s="55"/>
      <c r="BE237" s="55"/>
      <c r="BF237" s="55"/>
      <c r="BG237" s="55"/>
      <c r="BH237" s="7">
        <f t="shared" si="6"/>
        <v>0</v>
      </c>
      <c r="BI237" s="7">
        <f t="shared" si="7"/>
        <v>0</v>
      </c>
      <c r="BQ237" s="52"/>
      <c r="BR237" s="52"/>
    </row>
    <row r="238" spans="2:70" x14ac:dyDescent="0.45">
      <c r="B238" s="37"/>
      <c r="C238" s="36"/>
      <c r="D238" s="4" t="s">
        <v>374</v>
      </c>
      <c r="E238" s="7"/>
      <c r="F238" s="7"/>
      <c r="G238" s="55"/>
      <c r="H238" s="56"/>
      <c r="I238" s="56"/>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6"/>
      <c r="AJ238" s="55"/>
      <c r="AK238" s="55"/>
      <c r="AL238" s="55"/>
      <c r="AM238" s="55"/>
      <c r="AN238" s="55"/>
      <c r="AO238" s="55"/>
      <c r="AP238" s="55"/>
      <c r="AQ238" s="55"/>
      <c r="AR238" s="55"/>
      <c r="AS238" s="55"/>
      <c r="AT238" s="55"/>
      <c r="AU238" s="55"/>
      <c r="AV238" s="56"/>
      <c r="AW238" s="55"/>
      <c r="AX238" s="55"/>
      <c r="AY238" s="55"/>
      <c r="AZ238" s="55"/>
      <c r="BA238" s="55"/>
      <c r="BB238" s="55"/>
      <c r="BC238" s="55"/>
      <c r="BD238" s="55"/>
      <c r="BE238" s="55"/>
      <c r="BF238" s="55"/>
      <c r="BG238" s="55"/>
      <c r="BH238" s="7">
        <f t="shared" si="6"/>
        <v>0</v>
      </c>
      <c r="BI238" s="7">
        <f t="shared" si="7"/>
        <v>0</v>
      </c>
      <c r="BQ238" s="52"/>
      <c r="BR238" s="52"/>
    </row>
    <row r="239" spans="2:70" x14ac:dyDescent="0.45">
      <c r="B239" s="37"/>
      <c r="C239" s="36"/>
      <c r="D239" s="4" t="s">
        <v>623</v>
      </c>
      <c r="E239" s="7"/>
      <c r="F239" s="7"/>
      <c r="G239" s="55"/>
      <c r="H239" s="56"/>
      <c r="I239" s="56"/>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6"/>
      <c r="AJ239" s="55"/>
      <c r="AK239" s="55"/>
      <c r="AL239" s="55"/>
      <c r="AM239" s="55"/>
      <c r="AN239" s="55"/>
      <c r="AO239" s="55"/>
      <c r="AP239" s="55"/>
      <c r="AQ239" s="55"/>
      <c r="AR239" s="55"/>
      <c r="AS239" s="55"/>
      <c r="AT239" s="55"/>
      <c r="AU239" s="55"/>
      <c r="AV239" s="56"/>
      <c r="AW239" s="55"/>
      <c r="AX239" s="55"/>
      <c r="AY239" s="55"/>
      <c r="AZ239" s="55"/>
      <c r="BA239" s="55"/>
      <c r="BB239" s="55"/>
      <c r="BC239" s="55"/>
      <c r="BD239" s="55"/>
      <c r="BE239" s="55"/>
      <c r="BF239" s="55"/>
      <c r="BG239" s="55"/>
      <c r="BH239" s="7">
        <f t="shared" si="6"/>
        <v>0</v>
      </c>
      <c r="BI239" s="7">
        <f t="shared" si="7"/>
        <v>0</v>
      </c>
      <c r="BQ239" s="52"/>
      <c r="BR239" s="52"/>
    </row>
    <row r="240" spans="2:70" x14ac:dyDescent="0.45">
      <c r="B240" s="37"/>
      <c r="C240" s="36"/>
      <c r="D240" s="4" t="s">
        <v>620</v>
      </c>
      <c r="E240" s="7"/>
      <c r="F240" s="7"/>
      <c r="G240" s="55"/>
      <c r="H240" s="56"/>
      <c r="I240" s="56"/>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6"/>
      <c r="AJ240" s="55"/>
      <c r="AK240" s="55"/>
      <c r="AL240" s="55"/>
      <c r="AM240" s="55"/>
      <c r="AN240" s="55"/>
      <c r="AO240" s="55"/>
      <c r="AP240" s="55"/>
      <c r="AQ240" s="55"/>
      <c r="AR240" s="55"/>
      <c r="AS240" s="55"/>
      <c r="AT240" s="55"/>
      <c r="AU240" s="55"/>
      <c r="AV240" s="56"/>
      <c r="AW240" s="55"/>
      <c r="AX240" s="55"/>
      <c r="AY240" s="55"/>
      <c r="AZ240" s="55"/>
      <c r="BA240" s="55"/>
      <c r="BB240" s="55"/>
      <c r="BC240" s="55"/>
      <c r="BD240" s="55"/>
      <c r="BE240" s="55"/>
      <c r="BF240" s="55"/>
      <c r="BG240" s="55"/>
      <c r="BH240" s="7">
        <f t="shared" si="6"/>
        <v>0</v>
      </c>
      <c r="BI240" s="7">
        <f t="shared" si="7"/>
        <v>0</v>
      </c>
      <c r="BQ240" s="52"/>
      <c r="BR240" s="52"/>
    </row>
    <row r="241" spans="2:70" x14ac:dyDescent="0.45">
      <c r="B241" s="37"/>
      <c r="C241" s="36"/>
      <c r="D241" s="4" t="s">
        <v>509</v>
      </c>
      <c r="E241" s="7"/>
      <c r="F241" s="7"/>
      <c r="G241" s="55"/>
      <c r="H241" s="56"/>
      <c r="I241" s="56"/>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6"/>
      <c r="AJ241" s="55"/>
      <c r="AK241" s="55"/>
      <c r="AL241" s="55"/>
      <c r="AM241" s="55"/>
      <c r="AN241" s="55"/>
      <c r="AO241" s="55"/>
      <c r="AP241" s="55"/>
      <c r="AQ241" s="55"/>
      <c r="AR241" s="55"/>
      <c r="AS241" s="55"/>
      <c r="AT241" s="55"/>
      <c r="AU241" s="55"/>
      <c r="AV241" s="56"/>
      <c r="AW241" s="55"/>
      <c r="AX241" s="55"/>
      <c r="AY241" s="55"/>
      <c r="AZ241" s="55"/>
      <c r="BA241" s="55"/>
      <c r="BB241" s="55"/>
      <c r="BC241" s="55"/>
      <c r="BD241" s="55"/>
      <c r="BE241" s="55"/>
      <c r="BF241" s="55"/>
      <c r="BG241" s="55"/>
      <c r="BH241" s="7">
        <f t="shared" si="6"/>
        <v>0</v>
      </c>
      <c r="BI241" s="7">
        <f t="shared" si="7"/>
        <v>0</v>
      </c>
      <c r="BQ241" s="52"/>
      <c r="BR241" s="52"/>
    </row>
    <row r="242" spans="2:70" x14ac:dyDescent="0.45">
      <c r="B242" s="37"/>
      <c r="C242" s="36"/>
      <c r="D242" s="4" t="s">
        <v>634</v>
      </c>
      <c r="E242" s="7"/>
      <c r="F242" s="7"/>
      <c r="G242" s="55"/>
      <c r="H242" s="56"/>
      <c r="I242" s="56"/>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6"/>
      <c r="AJ242" s="55"/>
      <c r="AK242" s="55"/>
      <c r="AL242" s="55"/>
      <c r="AM242" s="55"/>
      <c r="AN242" s="55"/>
      <c r="AO242" s="55"/>
      <c r="AP242" s="55"/>
      <c r="AQ242" s="55"/>
      <c r="AR242" s="55"/>
      <c r="AS242" s="55"/>
      <c r="AT242" s="55"/>
      <c r="AU242" s="55"/>
      <c r="AV242" s="56"/>
      <c r="AW242" s="55"/>
      <c r="AX242" s="55"/>
      <c r="AY242" s="55"/>
      <c r="AZ242" s="55"/>
      <c r="BA242" s="55"/>
      <c r="BB242" s="55"/>
      <c r="BC242" s="55"/>
      <c r="BD242" s="55"/>
      <c r="BE242" s="55"/>
      <c r="BF242" s="55"/>
      <c r="BG242" s="55"/>
      <c r="BH242" s="7">
        <f t="shared" si="6"/>
        <v>0</v>
      </c>
      <c r="BI242" s="7">
        <f t="shared" si="7"/>
        <v>0</v>
      </c>
      <c r="BQ242" s="52"/>
      <c r="BR242" s="52"/>
    </row>
    <row r="243" spans="2:70" x14ac:dyDescent="0.45">
      <c r="B243" s="37"/>
      <c r="C243" s="36"/>
      <c r="D243" s="4" t="s">
        <v>64</v>
      </c>
      <c r="E243" s="7"/>
      <c r="F243" s="7"/>
      <c r="G243" s="55"/>
      <c r="H243" s="56"/>
      <c r="I243" s="56"/>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6"/>
      <c r="AJ243" s="55"/>
      <c r="AK243" s="55"/>
      <c r="AL243" s="55"/>
      <c r="AM243" s="55"/>
      <c r="AN243" s="55"/>
      <c r="AO243" s="55"/>
      <c r="AP243" s="55"/>
      <c r="AQ243" s="55"/>
      <c r="AR243" s="55"/>
      <c r="AS243" s="55"/>
      <c r="AT243" s="55"/>
      <c r="AU243" s="55"/>
      <c r="AV243" s="56"/>
      <c r="AW243" s="55"/>
      <c r="AX243" s="55"/>
      <c r="AY243" s="55"/>
      <c r="AZ243" s="55"/>
      <c r="BA243" s="55"/>
      <c r="BB243" s="55"/>
      <c r="BC243" s="55"/>
      <c r="BD243" s="55"/>
      <c r="BE243" s="55"/>
      <c r="BF243" s="55"/>
      <c r="BG243" s="55"/>
      <c r="BH243" s="7">
        <f t="shared" si="6"/>
        <v>0</v>
      </c>
      <c r="BI243" s="7">
        <f t="shared" si="7"/>
        <v>0</v>
      </c>
      <c r="BQ243" s="52"/>
      <c r="BR243" s="52"/>
    </row>
    <row r="244" spans="2:70" x14ac:dyDescent="0.45">
      <c r="B244" s="37"/>
      <c r="C244" s="36"/>
      <c r="D244" s="4" t="s">
        <v>357</v>
      </c>
      <c r="E244" s="7"/>
      <c r="F244" s="7"/>
      <c r="G244" s="55"/>
      <c r="H244" s="56"/>
      <c r="I244" s="56"/>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6"/>
      <c r="AJ244" s="55"/>
      <c r="AK244" s="55"/>
      <c r="AL244" s="55"/>
      <c r="AM244" s="55"/>
      <c r="AN244" s="55"/>
      <c r="AO244" s="55"/>
      <c r="AP244" s="55"/>
      <c r="AQ244" s="55"/>
      <c r="AR244" s="55"/>
      <c r="AS244" s="55"/>
      <c r="AT244" s="55"/>
      <c r="AU244" s="55"/>
      <c r="AV244" s="56"/>
      <c r="AW244" s="55"/>
      <c r="AX244" s="55"/>
      <c r="AY244" s="55"/>
      <c r="AZ244" s="55"/>
      <c r="BA244" s="55"/>
      <c r="BB244" s="55"/>
      <c r="BC244" s="55"/>
      <c r="BD244" s="55"/>
      <c r="BE244" s="55"/>
      <c r="BF244" s="55"/>
      <c r="BG244" s="55"/>
      <c r="BH244" s="7">
        <f t="shared" si="6"/>
        <v>0</v>
      </c>
      <c r="BI244" s="7">
        <f t="shared" si="7"/>
        <v>0</v>
      </c>
      <c r="BQ244" s="52"/>
      <c r="BR244" s="52"/>
    </row>
    <row r="245" spans="2:70" x14ac:dyDescent="0.45">
      <c r="B245" s="37"/>
      <c r="C245" s="36"/>
      <c r="D245" s="4" t="s">
        <v>358</v>
      </c>
      <c r="E245" s="7"/>
      <c r="F245" s="7"/>
      <c r="G245" s="55"/>
      <c r="H245" s="56"/>
      <c r="I245" s="56"/>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6"/>
      <c r="AJ245" s="55"/>
      <c r="AK245" s="55"/>
      <c r="AL245" s="55"/>
      <c r="AM245" s="55"/>
      <c r="AN245" s="55"/>
      <c r="AO245" s="55"/>
      <c r="AP245" s="55"/>
      <c r="AQ245" s="55"/>
      <c r="AR245" s="55"/>
      <c r="AS245" s="55"/>
      <c r="AT245" s="55"/>
      <c r="AU245" s="55"/>
      <c r="AV245" s="56"/>
      <c r="AW245" s="55"/>
      <c r="AX245" s="55"/>
      <c r="AY245" s="55"/>
      <c r="AZ245" s="55"/>
      <c r="BA245" s="55"/>
      <c r="BB245" s="55"/>
      <c r="BC245" s="55"/>
      <c r="BD245" s="55"/>
      <c r="BE245" s="55"/>
      <c r="BF245" s="55"/>
      <c r="BG245" s="55"/>
      <c r="BH245" s="7">
        <f t="shared" si="6"/>
        <v>0</v>
      </c>
      <c r="BI245" s="7">
        <f t="shared" si="7"/>
        <v>0</v>
      </c>
      <c r="BQ245" s="52"/>
      <c r="BR245" s="52"/>
    </row>
    <row r="246" spans="2:70" x14ac:dyDescent="0.45">
      <c r="B246" s="37"/>
      <c r="C246" s="36"/>
      <c r="D246" s="4" t="s">
        <v>281</v>
      </c>
      <c r="E246" s="7"/>
      <c r="F246" s="7"/>
      <c r="G246" s="55"/>
      <c r="H246" s="56"/>
      <c r="I246" s="56"/>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6"/>
      <c r="AJ246" s="55"/>
      <c r="AK246" s="55"/>
      <c r="AL246" s="55"/>
      <c r="AM246" s="55"/>
      <c r="AN246" s="55"/>
      <c r="AO246" s="55"/>
      <c r="AP246" s="55"/>
      <c r="AQ246" s="55"/>
      <c r="AR246" s="55"/>
      <c r="AS246" s="55"/>
      <c r="AT246" s="55"/>
      <c r="AU246" s="55"/>
      <c r="AV246" s="56"/>
      <c r="AW246" s="55"/>
      <c r="AX246" s="55"/>
      <c r="AY246" s="55"/>
      <c r="AZ246" s="55"/>
      <c r="BA246" s="55"/>
      <c r="BB246" s="55"/>
      <c r="BC246" s="55"/>
      <c r="BD246" s="55"/>
      <c r="BE246" s="55"/>
      <c r="BF246" s="55"/>
      <c r="BG246" s="55"/>
      <c r="BH246" s="7">
        <f t="shared" si="6"/>
        <v>0</v>
      </c>
      <c r="BI246" s="7">
        <f t="shared" si="7"/>
        <v>0</v>
      </c>
      <c r="BQ246" s="52"/>
      <c r="BR246" s="52"/>
    </row>
    <row r="247" spans="2:70" x14ac:dyDescent="0.45">
      <c r="B247" s="37"/>
      <c r="C247" s="36"/>
      <c r="D247" s="4" t="s">
        <v>616</v>
      </c>
      <c r="E247" s="7"/>
      <c r="F247" s="7"/>
      <c r="G247" s="55"/>
      <c r="H247" s="56"/>
      <c r="I247" s="56"/>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6"/>
      <c r="AJ247" s="55"/>
      <c r="AK247" s="55"/>
      <c r="AL247" s="55"/>
      <c r="AM247" s="55"/>
      <c r="AN247" s="55"/>
      <c r="AO247" s="55"/>
      <c r="AP247" s="55"/>
      <c r="AQ247" s="55"/>
      <c r="AR247" s="55"/>
      <c r="AS247" s="55"/>
      <c r="AT247" s="55"/>
      <c r="AU247" s="55"/>
      <c r="AV247" s="56"/>
      <c r="AW247" s="55"/>
      <c r="AX247" s="55"/>
      <c r="AY247" s="55"/>
      <c r="AZ247" s="55"/>
      <c r="BA247" s="55"/>
      <c r="BB247" s="55"/>
      <c r="BC247" s="55"/>
      <c r="BD247" s="55"/>
      <c r="BE247" s="55"/>
      <c r="BF247" s="55"/>
      <c r="BG247" s="55"/>
      <c r="BH247" s="7">
        <f t="shared" si="6"/>
        <v>0</v>
      </c>
      <c r="BI247" s="7">
        <f t="shared" si="7"/>
        <v>0</v>
      </c>
      <c r="BQ247" s="52"/>
      <c r="BR247" s="52"/>
    </row>
    <row r="248" spans="2:70" x14ac:dyDescent="0.45">
      <c r="B248" s="37"/>
      <c r="C248" s="36"/>
      <c r="D248" s="4" t="s">
        <v>611</v>
      </c>
      <c r="E248" s="7"/>
      <c r="F248" s="7"/>
      <c r="G248" s="55"/>
      <c r="H248" s="56"/>
      <c r="I248" s="56"/>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6"/>
      <c r="AJ248" s="55"/>
      <c r="AK248" s="55"/>
      <c r="AL248" s="55"/>
      <c r="AM248" s="55"/>
      <c r="AN248" s="55"/>
      <c r="AO248" s="55"/>
      <c r="AP248" s="55"/>
      <c r="AQ248" s="55"/>
      <c r="AR248" s="55"/>
      <c r="AS248" s="55"/>
      <c r="AT248" s="55"/>
      <c r="AU248" s="55"/>
      <c r="AV248" s="56"/>
      <c r="AW248" s="55"/>
      <c r="AX248" s="55"/>
      <c r="AY248" s="55"/>
      <c r="AZ248" s="55"/>
      <c r="BA248" s="55"/>
      <c r="BB248" s="55"/>
      <c r="BC248" s="55"/>
      <c r="BD248" s="55"/>
      <c r="BE248" s="55"/>
      <c r="BF248" s="55"/>
      <c r="BG248" s="55"/>
      <c r="BH248" s="7">
        <f t="shared" si="6"/>
        <v>0</v>
      </c>
      <c r="BI248" s="7">
        <f t="shared" si="7"/>
        <v>0</v>
      </c>
      <c r="BQ248" s="52"/>
      <c r="BR248" s="52"/>
    </row>
    <row r="249" spans="2:70" x14ac:dyDescent="0.45">
      <c r="B249" s="37"/>
      <c r="C249" s="36"/>
      <c r="D249" s="4" t="s">
        <v>397</v>
      </c>
      <c r="E249" s="7"/>
      <c r="F249" s="7"/>
      <c r="G249" s="55"/>
      <c r="H249" s="56"/>
      <c r="I249" s="56"/>
      <c r="J249" s="55"/>
      <c r="K249" s="55"/>
      <c r="L249" s="55"/>
      <c r="M249" s="57"/>
      <c r="N249" s="55"/>
      <c r="O249" s="55"/>
      <c r="P249" s="55"/>
      <c r="Q249" s="55"/>
      <c r="R249" s="55"/>
      <c r="S249" s="55"/>
      <c r="T249" s="55"/>
      <c r="U249" s="55"/>
      <c r="V249" s="55"/>
      <c r="W249" s="55"/>
      <c r="X249" s="55"/>
      <c r="Y249" s="55"/>
      <c r="Z249" s="55"/>
      <c r="AA249" s="55"/>
      <c r="AB249" s="55"/>
      <c r="AC249" s="55"/>
      <c r="AD249" s="55"/>
      <c r="AE249" s="55"/>
      <c r="AF249" s="55"/>
      <c r="AG249" s="55"/>
      <c r="AH249" s="55"/>
      <c r="AI249" s="56"/>
      <c r="AJ249" s="55"/>
      <c r="AK249" s="55"/>
      <c r="AL249" s="55"/>
      <c r="AM249" s="55"/>
      <c r="AN249" s="55"/>
      <c r="AO249" s="55"/>
      <c r="AP249" s="55"/>
      <c r="AQ249" s="55"/>
      <c r="AR249" s="55"/>
      <c r="AS249" s="55"/>
      <c r="AT249" s="55"/>
      <c r="AU249" s="55"/>
      <c r="AV249" s="56"/>
      <c r="AW249" s="55"/>
      <c r="AX249" s="55"/>
      <c r="AY249" s="55"/>
      <c r="AZ249" s="55"/>
      <c r="BA249" s="55"/>
      <c r="BB249" s="55"/>
      <c r="BC249" s="55"/>
      <c r="BD249" s="55"/>
      <c r="BE249" s="55"/>
      <c r="BF249" s="55"/>
      <c r="BG249" s="55"/>
      <c r="BH249" s="7">
        <f t="shared" si="6"/>
        <v>0</v>
      </c>
      <c r="BI249" s="7">
        <f t="shared" si="7"/>
        <v>0</v>
      </c>
      <c r="BQ249" s="52"/>
      <c r="BR249" s="52"/>
    </row>
    <row r="250" spans="2:70" x14ac:dyDescent="0.45">
      <c r="B250" s="37"/>
      <c r="C250" s="36"/>
      <c r="D250" s="4" t="s">
        <v>197</v>
      </c>
      <c r="E250" s="7"/>
      <c r="F250" s="7"/>
      <c r="G250" s="55"/>
      <c r="H250" s="56"/>
      <c r="I250" s="56"/>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6"/>
      <c r="AJ250" s="55"/>
      <c r="AK250" s="55"/>
      <c r="AL250" s="55"/>
      <c r="AM250" s="55"/>
      <c r="AN250" s="55"/>
      <c r="AO250" s="55"/>
      <c r="AP250" s="55"/>
      <c r="AQ250" s="55"/>
      <c r="AR250" s="55"/>
      <c r="AS250" s="55"/>
      <c r="AT250" s="55"/>
      <c r="AU250" s="55"/>
      <c r="AV250" s="56"/>
      <c r="AW250" s="55"/>
      <c r="AX250" s="55"/>
      <c r="AY250" s="55"/>
      <c r="AZ250" s="55"/>
      <c r="BA250" s="55"/>
      <c r="BB250" s="55"/>
      <c r="BC250" s="55"/>
      <c r="BD250" s="55"/>
      <c r="BE250" s="55"/>
      <c r="BF250" s="55"/>
      <c r="BG250" s="55"/>
      <c r="BH250" s="7">
        <f t="shared" si="6"/>
        <v>0</v>
      </c>
      <c r="BI250" s="7">
        <f t="shared" si="7"/>
        <v>0</v>
      </c>
      <c r="BQ250" s="52"/>
      <c r="BR250" s="52"/>
    </row>
    <row r="251" spans="2:70" x14ac:dyDescent="0.45">
      <c r="B251" s="37"/>
      <c r="C251" s="36"/>
      <c r="D251" s="4" t="s">
        <v>497</v>
      </c>
      <c r="E251" s="7"/>
      <c r="F251" s="7"/>
      <c r="G251" s="55"/>
      <c r="H251" s="56"/>
      <c r="I251" s="56"/>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6"/>
      <c r="AJ251" s="55"/>
      <c r="AK251" s="55"/>
      <c r="AL251" s="55"/>
      <c r="AM251" s="55"/>
      <c r="AN251" s="55"/>
      <c r="AO251" s="55"/>
      <c r="AP251" s="55"/>
      <c r="AQ251" s="55"/>
      <c r="AR251" s="55"/>
      <c r="AS251" s="55"/>
      <c r="AT251" s="55"/>
      <c r="AU251" s="55"/>
      <c r="AV251" s="56"/>
      <c r="AW251" s="55"/>
      <c r="AX251" s="55"/>
      <c r="AY251" s="55"/>
      <c r="AZ251" s="55"/>
      <c r="BA251" s="55"/>
      <c r="BB251" s="55"/>
      <c r="BC251" s="55"/>
      <c r="BD251" s="55"/>
      <c r="BE251" s="55"/>
      <c r="BF251" s="55"/>
      <c r="BG251" s="55"/>
      <c r="BH251" s="7">
        <f t="shared" si="6"/>
        <v>0</v>
      </c>
      <c r="BI251" s="7">
        <f t="shared" si="7"/>
        <v>0</v>
      </c>
      <c r="BQ251" s="52"/>
      <c r="BR251" s="52"/>
    </row>
    <row r="252" spans="2:70" x14ac:dyDescent="0.45">
      <c r="B252" s="37"/>
      <c r="C252" s="36"/>
      <c r="D252" s="4" t="s">
        <v>590</v>
      </c>
      <c r="E252" s="7"/>
      <c r="F252" s="7"/>
      <c r="G252" s="55"/>
      <c r="H252" s="56"/>
      <c r="I252" s="56"/>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6"/>
      <c r="AJ252" s="55"/>
      <c r="AK252" s="55"/>
      <c r="AL252" s="55"/>
      <c r="AM252" s="55"/>
      <c r="AN252" s="55"/>
      <c r="AO252" s="55"/>
      <c r="AP252" s="55"/>
      <c r="AQ252" s="55"/>
      <c r="AR252" s="55"/>
      <c r="AS252" s="55"/>
      <c r="AT252" s="55"/>
      <c r="AU252" s="55"/>
      <c r="AV252" s="56"/>
      <c r="AW252" s="55"/>
      <c r="AX252" s="55"/>
      <c r="AY252" s="55"/>
      <c r="AZ252" s="55"/>
      <c r="BA252" s="55"/>
      <c r="BB252" s="55"/>
      <c r="BC252" s="55"/>
      <c r="BD252" s="55"/>
      <c r="BE252" s="55"/>
      <c r="BF252" s="55"/>
      <c r="BG252" s="55"/>
      <c r="BH252" s="7">
        <f t="shared" si="6"/>
        <v>0</v>
      </c>
      <c r="BI252" s="7">
        <f t="shared" si="7"/>
        <v>0</v>
      </c>
      <c r="BQ252" s="52"/>
      <c r="BR252" s="52"/>
    </row>
    <row r="253" spans="2:70" x14ac:dyDescent="0.45">
      <c r="B253" s="37"/>
      <c r="C253" s="36"/>
      <c r="D253" s="4" t="s">
        <v>233</v>
      </c>
      <c r="E253" s="7"/>
      <c r="F253" s="7"/>
      <c r="G253" s="55"/>
      <c r="H253" s="56"/>
      <c r="I253" s="56"/>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6"/>
      <c r="AJ253" s="55"/>
      <c r="AK253" s="55"/>
      <c r="AL253" s="55"/>
      <c r="AM253" s="55"/>
      <c r="AN253" s="55"/>
      <c r="AO253" s="55"/>
      <c r="AP253" s="55"/>
      <c r="AQ253" s="55"/>
      <c r="AR253" s="55"/>
      <c r="AS253" s="55"/>
      <c r="AT253" s="55"/>
      <c r="AU253" s="55"/>
      <c r="AV253" s="56"/>
      <c r="AW253" s="55"/>
      <c r="AX253" s="55"/>
      <c r="AY253" s="55"/>
      <c r="AZ253" s="55"/>
      <c r="BA253" s="55"/>
      <c r="BB253" s="55"/>
      <c r="BC253" s="55"/>
      <c r="BD253" s="55"/>
      <c r="BE253" s="55"/>
      <c r="BF253" s="55"/>
      <c r="BG253" s="55"/>
      <c r="BH253" s="7">
        <f t="shared" si="6"/>
        <v>0</v>
      </c>
      <c r="BI253" s="7">
        <f t="shared" si="7"/>
        <v>0</v>
      </c>
      <c r="BQ253" s="52"/>
      <c r="BR253" s="52"/>
    </row>
    <row r="254" spans="2:70" x14ac:dyDescent="0.45">
      <c r="B254" s="37"/>
      <c r="C254" s="36"/>
      <c r="D254" s="4" t="s">
        <v>398</v>
      </c>
      <c r="E254" s="7"/>
      <c r="F254" s="7"/>
      <c r="G254" s="55"/>
      <c r="H254" s="56"/>
      <c r="I254" s="56"/>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6"/>
      <c r="AJ254" s="55"/>
      <c r="AK254" s="55"/>
      <c r="AL254" s="55"/>
      <c r="AM254" s="55"/>
      <c r="AN254" s="55"/>
      <c r="AO254" s="55"/>
      <c r="AP254" s="55"/>
      <c r="AQ254" s="55"/>
      <c r="AR254" s="55"/>
      <c r="AS254" s="55"/>
      <c r="AT254" s="55"/>
      <c r="AU254" s="55"/>
      <c r="AV254" s="56"/>
      <c r="AW254" s="55"/>
      <c r="AX254" s="55"/>
      <c r="AY254" s="55"/>
      <c r="AZ254" s="55"/>
      <c r="BA254" s="55"/>
      <c r="BB254" s="55"/>
      <c r="BC254" s="55"/>
      <c r="BD254" s="55"/>
      <c r="BE254" s="55"/>
      <c r="BF254" s="55"/>
      <c r="BG254" s="55"/>
      <c r="BH254" s="7">
        <f t="shared" si="6"/>
        <v>0</v>
      </c>
      <c r="BI254" s="7">
        <f t="shared" si="7"/>
        <v>0</v>
      </c>
      <c r="BQ254" s="52"/>
      <c r="BR254" s="52"/>
    </row>
    <row r="255" spans="2:70" x14ac:dyDescent="0.45">
      <c r="B255" s="37"/>
      <c r="C255" s="36"/>
      <c r="D255" s="4" t="s">
        <v>373</v>
      </c>
      <c r="E255" s="7"/>
      <c r="F255" s="7"/>
      <c r="G255" s="55"/>
      <c r="H255" s="56"/>
      <c r="I255" s="56"/>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6"/>
      <c r="AJ255" s="55"/>
      <c r="AK255" s="55"/>
      <c r="AL255" s="55"/>
      <c r="AM255" s="55"/>
      <c r="AN255" s="55"/>
      <c r="AO255" s="55"/>
      <c r="AP255" s="55"/>
      <c r="AQ255" s="55"/>
      <c r="AR255" s="55"/>
      <c r="AS255" s="55"/>
      <c r="AT255" s="55"/>
      <c r="AU255" s="55"/>
      <c r="AV255" s="56"/>
      <c r="AW255" s="55"/>
      <c r="AX255" s="55"/>
      <c r="AY255" s="55"/>
      <c r="AZ255" s="55"/>
      <c r="BA255" s="55"/>
      <c r="BB255" s="55"/>
      <c r="BC255" s="55"/>
      <c r="BD255" s="55"/>
      <c r="BE255" s="55"/>
      <c r="BF255" s="55"/>
      <c r="BG255" s="55"/>
      <c r="BH255" s="7">
        <f t="shared" si="6"/>
        <v>0</v>
      </c>
      <c r="BI255" s="7">
        <f t="shared" si="7"/>
        <v>0</v>
      </c>
      <c r="BQ255" s="52"/>
      <c r="BR255" s="52"/>
    </row>
    <row r="256" spans="2:70" x14ac:dyDescent="0.45">
      <c r="B256" s="37"/>
      <c r="C256" s="36"/>
      <c r="D256" s="4" t="s">
        <v>74</v>
      </c>
      <c r="E256" s="7"/>
      <c r="F256" s="7"/>
      <c r="G256" s="55"/>
      <c r="H256" s="56"/>
      <c r="I256" s="56"/>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6"/>
      <c r="AJ256" s="55"/>
      <c r="AK256" s="55"/>
      <c r="AL256" s="55"/>
      <c r="AM256" s="55"/>
      <c r="AN256" s="55"/>
      <c r="AO256" s="55"/>
      <c r="AP256" s="55"/>
      <c r="AQ256" s="55"/>
      <c r="AR256" s="55"/>
      <c r="AS256" s="55"/>
      <c r="AT256" s="55"/>
      <c r="AU256" s="55"/>
      <c r="AV256" s="56"/>
      <c r="AW256" s="55"/>
      <c r="AX256" s="55"/>
      <c r="AY256" s="55"/>
      <c r="AZ256" s="55"/>
      <c r="BA256" s="55"/>
      <c r="BB256" s="55"/>
      <c r="BC256" s="55"/>
      <c r="BD256" s="55"/>
      <c r="BE256" s="55"/>
      <c r="BF256" s="55"/>
      <c r="BG256" s="55"/>
      <c r="BH256" s="7">
        <f t="shared" si="6"/>
        <v>0</v>
      </c>
      <c r="BI256" s="7">
        <f t="shared" si="7"/>
        <v>0</v>
      </c>
      <c r="BQ256" s="52"/>
      <c r="BR256" s="52"/>
    </row>
    <row r="257" spans="2:75" x14ac:dyDescent="0.45">
      <c r="B257" s="37"/>
      <c r="C257" s="36"/>
      <c r="D257" s="4" t="s">
        <v>195</v>
      </c>
      <c r="E257" s="7"/>
      <c r="F257" s="7"/>
      <c r="G257" s="55"/>
      <c r="H257" s="56"/>
      <c r="I257" s="56"/>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6"/>
      <c r="AJ257" s="55"/>
      <c r="AK257" s="55"/>
      <c r="AL257" s="55"/>
      <c r="AM257" s="55"/>
      <c r="AN257" s="55"/>
      <c r="AO257" s="55"/>
      <c r="AP257" s="55"/>
      <c r="AQ257" s="55"/>
      <c r="AR257" s="55"/>
      <c r="AS257" s="55"/>
      <c r="AT257" s="55"/>
      <c r="AU257" s="55"/>
      <c r="AV257" s="56"/>
      <c r="AW257" s="55"/>
      <c r="AX257" s="55"/>
      <c r="AY257" s="55"/>
      <c r="AZ257" s="55"/>
      <c r="BA257" s="55"/>
      <c r="BB257" s="55"/>
      <c r="BC257" s="55"/>
      <c r="BD257" s="55"/>
      <c r="BE257" s="55"/>
      <c r="BF257" s="55"/>
      <c r="BG257" s="55"/>
      <c r="BH257" s="7">
        <f t="shared" si="6"/>
        <v>0</v>
      </c>
      <c r="BI257" s="7">
        <f t="shared" si="7"/>
        <v>0</v>
      </c>
      <c r="BQ257" s="52"/>
      <c r="BR257" s="52"/>
    </row>
    <row r="258" spans="2:75" x14ac:dyDescent="0.45">
      <c r="B258" s="37"/>
      <c r="C258" s="36"/>
      <c r="D258" s="4" t="s">
        <v>78</v>
      </c>
      <c r="E258" s="7"/>
      <c r="F258" s="7"/>
      <c r="G258" s="55"/>
      <c r="H258" s="56"/>
      <c r="I258" s="56"/>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6"/>
      <c r="AJ258" s="55"/>
      <c r="AK258" s="55"/>
      <c r="AL258" s="55"/>
      <c r="AM258" s="55"/>
      <c r="AN258" s="55"/>
      <c r="AO258" s="55"/>
      <c r="AP258" s="55"/>
      <c r="AQ258" s="55"/>
      <c r="AR258" s="55"/>
      <c r="AS258" s="55"/>
      <c r="AT258" s="55"/>
      <c r="AU258" s="55"/>
      <c r="AV258" s="56"/>
      <c r="AW258" s="55"/>
      <c r="AX258" s="55"/>
      <c r="AY258" s="55"/>
      <c r="AZ258" s="55"/>
      <c r="BA258" s="55"/>
      <c r="BB258" s="55"/>
      <c r="BC258" s="55"/>
      <c r="BD258" s="55"/>
      <c r="BE258" s="55"/>
      <c r="BF258" s="55"/>
      <c r="BG258" s="55"/>
      <c r="BH258" s="7">
        <f t="shared" si="6"/>
        <v>0</v>
      </c>
      <c r="BI258" s="7">
        <f t="shared" si="7"/>
        <v>0</v>
      </c>
      <c r="BQ258" s="52"/>
      <c r="BR258" s="52"/>
    </row>
    <row r="259" spans="2:75" x14ac:dyDescent="0.45">
      <c r="B259" s="37"/>
      <c r="C259" s="36"/>
      <c r="D259" s="4" t="s">
        <v>198</v>
      </c>
      <c r="E259" s="7"/>
      <c r="F259" s="7"/>
      <c r="G259" s="55"/>
      <c r="H259" s="56"/>
      <c r="I259" s="56"/>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6"/>
      <c r="AJ259" s="55"/>
      <c r="AK259" s="55"/>
      <c r="AL259" s="55"/>
      <c r="AM259" s="55"/>
      <c r="AN259" s="55"/>
      <c r="AO259" s="55"/>
      <c r="AP259" s="55"/>
      <c r="AQ259" s="55"/>
      <c r="AR259" s="55"/>
      <c r="AS259" s="55"/>
      <c r="AT259" s="55"/>
      <c r="AU259" s="55"/>
      <c r="AV259" s="56"/>
      <c r="AW259" s="55"/>
      <c r="AX259" s="55"/>
      <c r="AY259" s="55"/>
      <c r="AZ259" s="55"/>
      <c r="BA259" s="55"/>
      <c r="BB259" s="55"/>
      <c r="BC259" s="55"/>
      <c r="BD259" s="55"/>
      <c r="BE259" s="55"/>
      <c r="BF259" s="55"/>
      <c r="BG259" s="55"/>
      <c r="BH259" s="7">
        <f t="shared" si="6"/>
        <v>0</v>
      </c>
      <c r="BI259" s="7">
        <f t="shared" si="7"/>
        <v>0</v>
      </c>
      <c r="BQ259" s="52"/>
      <c r="BR259" s="52"/>
      <c r="BW259" s="53"/>
    </row>
    <row r="260" spans="2:75" x14ac:dyDescent="0.45">
      <c r="B260" s="37"/>
      <c r="C260" s="36"/>
      <c r="D260" s="4" t="s">
        <v>193</v>
      </c>
      <c r="E260" s="7"/>
      <c r="F260" s="7"/>
      <c r="G260" s="55"/>
      <c r="H260" s="56"/>
      <c r="I260" s="56"/>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6"/>
      <c r="AJ260" s="55"/>
      <c r="AK260" s="55"/>
      <c r="AL260" s="55"/>
      <c r="AM260" s="55"/>
      <c r="AN260" s="55"/>
      <c r="AO260" s="55"/>
      <c r="AP260" s="55"/>
      <c r="AQ260" s="55"/>
      <c r="AR260" s="55"/>
      <c r="AS260" s="55"/>
      <c r="AT260" s="55"/>
      <c r="AU260" s="55"/>
      <c r="AV260" s="56"/>
      <c r="AW260" s="55"/>
      <c r="AX260" s="55"/>
      <c r="AY260" s="55"/>
      <c r="AZ260" s="55"/>
      <c r="BA260" s="55"/>
      <c r="BB260" s="55"/>
      <c r="BC260" s="55"/>
      <c r="BD260" s="55"/>
      <c r="BE260" s="55"/>
      <c r="BF260" s="55"/>
      <c r="BG260" s="55"/>
      <c r="BH260" s="7">
        <f t="shared" si="6"/>
        <v>0</v>
      </c>
      <c r="BI260" s="7">
        <f t="shared" si="7"/>
        <v>0</v>
      </c>
      <c r="BQ260" s="52"/>
      <c r="BR260" s="52"/>
    </row>
    <row r="261" spans="2:75" x14ac:dyDescent="0.45">
      <c r="B261" s="37"/>
      <c r="C261" s="36"/>
      <c r="D261" s="4" t="s">
        <v>194</v>
      </c>
      <c r="E261" s="7"/>
      <c r="F261" s="7"/>
      <c r="G261" s="55"/>
      <c r="H261" s="56"/>
      <c r="I261" s="56"/>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6"/>
      <c r="AJ261" s="55"/>
      <c r="AK261" s="55"/>
      <c r="AL261" s="55"/>
      <c r="AM261" s="55"/>
      <c r="AN261" s="55"/>
      <c r="AO261" s="55"/>
      <c r="AP261" s="55"/>
      <c r="AQ261" s="55"/>
      <c r="AR261" s="55"/>
      <c r="AS261" s="55"/>
      <c r="AT261" s="55"/>
      <c r="AU261" s="55"/>
      <c r="AV261" s="56"/>
      <c r="AW261" s="55"/>
      <c r="AX261" s="55"/>
      <c r="AY261" s="55"/>
      <c r="AZ261" s="55"/>
      <c r="BA261" s="55"/>
      <c r="BB261" s="55"/>
      <c r="BC261" s="55"/>
      <c r="BD261" s="55"/>
      <c r="BE261" s="55"/>
      <c r="BF261" s="55"/>
      <c r="BG261" s="55"/>
      <c r="BH261" s="7">
        <f t="shared" ref="BH261:BH324" si="8">SUM(G261:BF261)</f>
        <v>0</v>
      </c>
      <c r="BI261" s="7">
        <f t="shared" ref="BI261:BI324" si="9">F261-BH261</f>
        <v>0</v>
      </c>
      <c r="BQ261" s="52"/>
      <c r="BR261" s="52"/>
    </row>
    <row r="262" spans="2:75" x14ac:dyDescent="0.45">
      <c r="B262" s="37"/>
      <c r="C262" s="36"/>
      <c r="D262" s="4" t="s">
        <v>293</v>
      </c>
      <c r="E262" s="7"/>
      <c r="F262" s="7"/>
      <c r="G262" s="55"/>
      <c r="H262" s="56"/>
      <c r="I262" s="56"/>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6"/>
      <c r="AJ262" s="55"/>
      <c r="AK262" s="55"/>
      <c r="AL262" s="55"/>
      <c r="AM262" s="55"/>
      <c r="AN262" s="55"/>
      <c r="AO262" s="55"/>
      <c r="AP262" s="55"/>
      <c r="AQ262" s="55"/>
      <c r="AR262" s="55"/>
      <c r="AS262" s="55"/>
      <c r="AT262" s="55"/>
      <c r="AU262" s="55"/>
      <c r="AV262" s="56"/>
      <c r="AW262" s="55"/>
      <c r="AX262" s="55"/>
      <c r="AY262" s="55"/>
      <c r="AZ262" s="55"/>
      <c r="BA262" s="55"/>
      <c r="BB262" s="55"/>
      <c r="BC262" s="55"/>
      <c r="BD262" s="55"/>
      <c r="BE262" s="55"/>
      <c r="BF262" s="55"/>
      <c r="BG262" s="55"/>
      <c r="BH262" s="7">
        <f t="shared" si="8"/>
        <v>0</v>
      </c>
      <c r="BI262" s="7">
        <f t="shared" si="9"/>
        <v>0</v>
      </c>
      <c r="BQ262" s="52"/>
      <c r="BR262" s="52"/>
    </row>
    <row r="263" spans="2:75" x14ac:dyDescent="0.45">
      <c r="B263" s="37"/>
      <c r="C263" s="36"/>
      <c r="D263" s="4" t="s">
        <v>617</v>
      </c>
      <c r="E263" s="7"/>
      <c r="F263" s="7"/>
      <c r="G263" s="55"/>
      <c r="H263" s="56"/>
      <c r="I263" s="56"/>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6"/>
      <c r="AJ263" s="55"/>
      <c r="AK263" s="55"/>
      <c r="AL263" s="55"/>
      <c r="AM263" s="55"/>
      <c r="AN263" s="55"/>
      <c r="AO263" s="55"/>
      <c r="AP263" s="55"/>
      <c r="AQ263" s="55"/>
      <c r="AR263" s="55"/>
      <c r="AS263" s="55"/>
      <c r="AT263" s="55"/>
      <c r="AU263" s="55"/>
      <c r="AV263" s="56"/>
      <c r="AW263" s="55"/>
      <c r="AX263" s="55"/>
      <c r="AY263" s="55"/>
      <c r="AZ263" s="55"/>
      <c r="BA263" s="55"/>
      <c r="BB263" s="55"/>
      <c r="BC263" s="55"/>
      <c r="BD263" s="55"/>
      <c r="BE263" s="55"/>
      <c r="BF263" s="55"/>
      <c r="BG263" s="55"/>
      <c r="BH263" s="7">
        <f t="shared" si="8"/>
        <v>0</v>
      </c>
      <c r="BI263" s="7">
        <f t="shared" si="9"/>
        <v>0</v>
      </c>
      <c r="BQ263" s="52"/>
      <c r="BR263" s="52"/>
    </row>
    <row r="264" spans="2:75" x14ac:dyDescent="0.45">
      <c r="B264" s="37"/>
      <c r="C264" s="36"/>
      <c r="D264" s="4" t="s">
        <v>291</v>
      </c>
      <c r="E264" s="7"/>
      <c r="F264" s="7"/>
      <c r="G264" s="55"/>
      <c r="H264" s="56"/>
      <c r="I264" s="56"/>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6"/>
      <c r="AJ264" s="55"/>
      <c r="AK264" s="55"/>
      <c r="AL264" s="55"/>
      <c r="AM264" s="55"/>
      <c r="AN264" s="55"/>
      <c r="AO264" s="55"/>
      <c r="AP264" s="55"/>
      <c r="AQ264" s="55"/>
      <c r="AR264" s="55"/>
      <c r="AS264" s="55"/>
      <c r="AT264" s="55"/>
      <c r="AU264" s="55"/>
      <c r="AV264" s="56"/>
      <c r="AW264" s="55"/>
      <c r="AX264" s="55"/>
      <c r="AY264" s="55"/>
      <c r="AZ264" s="55"/>
      <c r="BA264" s="55"/>
      <c r="BB264" s="55"/>
      <c r="BC264" s="55"/>
      <c r="BD264" s="55"/>
      <c r="BE264" s="55"/>
      <c r="BF264" s="55"/>
      <c r="BG264" s="55"/>
      <c r="BH264" s="7">
        <f t="shared" si="8"/>
        <v>0</v>
      </c>
      <c r="BI264" s="7">
        <f t="shared" si="9"/>
        <v>0</v>
      </c>
      <c r="BQ264" s="52"/>
      <c r="BR264" s="52"/>
    </row>
    <row r="265" spans="2:75" x14ac:dyDescent="0.45">
      <c r="B265" s="37"/>
      <c r="C265" s="36"/>
      <c r="D265" s="4" t="s">
        <v>626</v>
      </c>
      <c r="E265" s="7"/>
      <c r="F265" s="7"/>
      <c r="G265" s="55"/>
      <c r="H265" s="56"/>
      <c r="I265" s="56"/>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6"/>
      <c r="AJ265" s="55"/>
      <c r="AK265" s="55"/>
      <c r="AL265" s="55"/>
      <c r="AM265" s="55"/>
      <c r="AN265" s="55"/>
      <c r="AO265" s="55"/>
      <c r="AP265" s="55"/>
      <c r="AQ265" s="55"/>
      <c r="AR265" s="55"/>
      <c r="AS265" s="55"/>
      <c r="AT265" s="55"/>
      <c r="AU265" s="55"/>
      <c r="AV265" s="56"/>
      <c r="AW265" s="55"/>
      <c r="AX265" s="55"/>
      <c r="AY265" s="55"/>
      <c r="AZ265" s="55"/>
      <c r="BA265" s="55"/>
      <c r="BB265" s="55"/>
      <c r="BC265" s="55"/>
      <c r="BD265" s="55"/>
      <c r="BE265" s="55"/>
      <c r="BF265" s="55"/>
      <c r="BG265" s="55"/>
      <c r="BH265" s="7">
        <f t="shared" si="8"/>
        <v>0</v>
      </c>
      <c r="BI265" s="7">
        <f t="shared" si="9"/>
        <v>0</v>
      </c>
      <c r="BQ265" s="52"/>
      <c r="BR265" s="52"/>
    </row>
    <row r="266" spans="2:75" x14ac:dyDescent="0.45">
      <c r="B266" s="37"/>
      <c r="C266" s="36"/>
      <c r="D266" s="4" t="s">
        <v>371</v>
      </c>
      <c r="E266" s="7"/>
      <c r="F266" s="7"/>
      <c r="G266" s="55"/>
      <c r="H266" s="56"/>
      <c r="I266" s="56"/>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6"/>
      <c r="AJ266" s="55"/>
      <c r="AK266" s="55"/>
      <c r="AL266" s="55"/>
      <c r="AM266" s="55"/>
      <c r="AN266" s="55"/>
      <c r="AO266" s="55"/>
      <c r="AP266" s="55"/>
      <c r="AQ266" s="55"/>
      <c r="AR266" s="55"/>
      <c r="AS266" s="55"/>
      <c r="AT266" s="55"/>
      <c r="AU266" s="55"/>
      <c r="AV266" s="56"/>
      <c r="AW266" s="55"/>
      <c r="AX266" s="55"/>
      <c r="AY266" s="55"/>
      <c r="AZ266" s="55"/>
      <c r="BA266" s="55"/>
      <c r="BB266" s="55"/>
      <c r="BC266" s="55"/>
      <c r="BD266" s="55"/>
      <c r="BE266" s="55"/>
      <c r="BF266" s="55"/>
      <c r="BG266" s="55"/>
      <c r="BH266" s="7">
        <f t="shared" si="8"/>
        <v>0</v>
      </c>
      <c r="BI266" s="7">
        <f t="shared" si="9"/>
        <v>0</v>
      </c>
      <c r="BQ266" s="52"/>
      <c r="BR266" s="52"/>
    </row>
    <row r="267" spans="2:75" x14ac:dyDescent="0.45">
      <c r="B267" s="37"/>
      <c r="C267" s="36"/>
      <c r="D267" s="4" t="s">
        <v>82</v>
      </c>
      <c r="E267" s="7"/>
      <c r="F267" s="7"/>
      <c r="G267" s="55"/>
      <c r="H267" s="56"/>
      <c r="I267" s="56"/>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6"/>
      <c r="AJ267" s="55"/>
      <c r="AK267" s="55"/>
      <c r="AL267" s="55"/>
      <c r="AM267" s="55"/>
      <c r="AN267" s="55"/>
      <c r="AO267" s="55"/>
      <c r="AP267" s="55"/>
      <c r="AQ267" s="55"/>
      <c r="AR267" s="55"/>
      <c r="AS267" s="55"/>
      <c r="AT267" s="55"/>
      <c r="AU267" s="55"/>
      <c r="AV267" s="56"/>
      <c r="AW267" s="55"/>
      <c r="AX267" s="55"/>
      <c r="AY267" s="55"/>
      <c r="AZ267" s="55"/>
      <c r="BA267" s="55"/>
      <c r="BB267" s="55"/>
      <c r="BC267" s="55"/>
      <c r="BD267" s="55"/>
      <c r="BE267" s="55"/>
      <c r="BF267" s="55"/>
      <c r="BG267" s="55"/>
      <c r="BH267" s="7">
        <f t="shared" si="8"/>
        <v>0</v>
      </c>
      <c r="BI267" s="7">
        <f t="shared" si="9"/>
        <v>0</v>
      </c>
      <c r="BQ267" s="52"/>
      <c r="BR267" s="52"/>
    </row>
    <row r="268" spans="2:75" x14ac:dyDescent="0.45">
      <c r="B268" s="37"/>
      <c r="C268" s="36"/>
      <c r="D268" s="4" t="s">
        <v>508</v>
      </c>
      <c r="E268" s="7"/>
      <c r="F268" s="7"/>
      <c r="G268" s="55"/>
      <c r="H268" s="56"/>
      <c r="I268" s="56"/>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6"/>
      <c r="AJ268" s="55"/>
      <c r="AK268" s="55"/>
      <c r="AL268" s="55"/>
      <c r="AM268" s="55"/>
      <c r="AN268" s="55"/>
      <c r="AO268" s="55"/>
      <c r="AP268" s="55"/>
      <c r="AQ268" s="55"/>
      <c r="AR268" s="55"/>
      <c r="AS268" s="55"/>
      <c r="AT268" s="55"/>
      <c r="AU268" s="55"/>
      <c r="AV268" s="56"/>
      <c r="AW268" s="55"/>
      <c r="AX268" s="55"/>
      <c r="AY268" s="55"/>
      <c r="AZ268" s="55"/>
      <c r="BA268" s="55"/>
      <c r="BB268" s="55"/>
      <c r="BC268" s="55"/>
      <c r="BD268" s="55"/>
      <c r="BE268" s="55"/>
      <c r="BF268" s="55"/>
      <c r="BG268" s="55"/>
      <c r="BH268" s="7">
        <f t="shared" si="8"/>
        <v>0</v>
      </c>
      <c r="BI268" s="7">
        <f t="shared" si="9"/>
        <v>0</v>
      </c>
      <c r="BQ268" s="52"/>
      <c r="BR268" s="52"/>
    </row>
    <row r="269" spans="2:75" x14ac:dyDescent="0.45">
      <c r="B269" s="37"/>
      <c r="C269" s="36"/>
      <c r="D269" s="4" t="s">
        <v>279</v>
      </c>
      <c r="E269" s="7"/>
      <c r="F269" s="7"/>
      <c r="G269" s="55"/>
      <c r="H269" s="56"/>
      <c r="I269" s="56"/>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6"/>
      <c r="AJ269" s="55"/>
      <c r="AK269" s="55"/>
      <c r="AL269" s="55"/>
      <c r="AM269" s="55"/>
      <c r="AN269" s="55"/>
      <c r="AO269" s="55"/>
      <c r="AP269" s="55"/>
      <c r="AQ269" s="55"/>
      <c r="AR269" s="55"/>
      <c r="AS269" s="55"/>
      <c r="AT269" s="55"/>
      <c r="AU269" s="55"/>
      <c r="AV269" s="56"/>
      <c r="AW269" s="55"/>
      <c r="AX269" s="55"/>
      <c r="AY269" s="55"/>
      <c r="AZ269" s="55"/>
      <c r="BA269" s="55"/>
      <c r="BB269" s="55"/>
      <c r="BC269" s="55"/>
      <c r="BD269" s="55"/>
      <c r="BE269" s="55"/>
      <c r="BF269" s="55"/>
      <c r="BG269" s="55"/>
      <c r="BH269" s="7">
        <f t="shared" si="8"/>
        <v>0</v>
      </c>
      <c r="BI269" s="7">
        <f t="shared" si="9"/>
        <v>0</v>
      </c>
      <c r="BQ269" s="52"/>
      <c r="BR269" s="52"/>
    </row>
    <row r="270" spans="2:75" x14ac:dyDescent="0.45">
      <c r="B270" s="37"/>
      <c r="C270" s="36"/>
      <c r="D270" s="4" t="s">
        <v>309</v>
      </c>
      <c r="E270" s="7"/>
      <c r="F270" s="7"/>
      <c r="G270" s="55"/>
      <c r="H270" s="56"/>
      <c r="I270" s="56"/>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6"/>
      <c r="AJ270" s="55"/>
      <c r="AK270" s="55"/>
      <c r="AL270" s="55"/>
      <c r="AM270" s="55"/>
      <c r="AN270" s="55"/>
      <c r="AO270" s="55"/>
      <c r="AP270" s="55"/>
      <c r="AQ270" s="55"/>
      <c r="AR270" s="55"/>
      <c r="AS270" s="55"/>
      <c r="AT270" s="55"/>
      <c r="AU270" s="55"/>
      <c r="AV270" s="56"/>
      <c r="AW270" s="55"/>
      <c r="AX270" s="55"/>
      <c r="AY270" s="55"/>
      <c r="AZ270" s="55"/>
      <c r="BA270" s="55"/>
      <c r="BB270" s="55"/>
      <c r="BC270" s="55"/>
      <c r="BD270" s="55"/>
      <c r="BE270" s="55"/>
      <c r="BF270" s="55"/>
      <c r="BG270" s="55"/>
      <c r="BH270" s="7">
        <f t="shared" si="8"/>
        <v>0</v>
      </c>
      <c r="BI270" s="7">
        <f t="shared" si="9"/>
        <v>0</v>
      </c>
      <c r="BQ270" s="52"/>
      <c r="BR270" s="52"/>
    </row>
    <row r="271" spans="2:75" x14ac:dyDescent="0.45">
      <c r="B271" s="37"/>
      <c r="C271" s="36"/>
      <c r="D271" s="4" t="s">
        <v>308</v>
      </c>
      <c r="E271" s="7"/>
      <c r="F271" s="7"/>
      <c r="G271" s="55"/>
      <c r="H271" s="56"/>
      <c r="I271" s="56"/>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6"/>
      <c r="AJ271" s="55"/>
      <c r="AK271" s="55"/>
      <c r="AL271" s="55"/>
      <c r="AM271" s="55"/>
      <c r="AN271" s="55"/>
      <c r="AO271" s="55"/>
      <c r="AP271" s="55"/>
      <c r="AQ271" s="55"/>
      <c r="AR271" s="55"/>
      <c r="AS271" s="55"/>
      <c r="AT271" s="55"/>
      <c r="AU271" s="55"/>
      <c r="AV271" s="56"/>
      <c r="AW271" s="55"/>
      <c r="AX271" s="55"/>
      <c r="AY271" s="55"/>
      <c r="AZ271" s="55"/>
      <c r="BA271" s="55"/>
      <c r="BB271" s="55"/>
      <c r="BC271" s="55"/>
      <c r="BD271" s="55"/>
      <c r="BE271" s="55"/>
      <c r="BF271" s="55"/>
      <c r="BG271" s="55"/>
      <c r="BH271" s="7">
        <f t="shared" si="8"/>
        <v>0</v>
      </c>
      <c r="BI271" s="7">
        <f t="shared" si="9"/>
        <v>0</v>
      </c>
      <c r="BQ271" s="52"/>
      <c r="BR271" s="52"/>
    </row>
    <row r="272" spans="2:75" x14ac:dyDescent="0.45">
      <c r="B272" s="37"/>
      <c r="C272" s="36"/>
      <c r="D272" s="4" t="s">
        <v>350</v>
      </c>
      <c r="E272" s="7"/>
      <c r="F272" s="7"/>
      <c r="G272" s="55"/>
      <c r="H272" s="56"/>
      <c r="I272" s="56"/>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6"/>
      <c r="AJ272" s="55"/>
      <c r="AK272" s="55"/>
      <c r="AL272" s="55"/>
      <c r="AM272" s="55"/>
      <c r="AN272" s="55"/>
      <c r="AO272" s="55"/>
      <c r="AP272" s="55"/>
      <c r="AQ272" s="55"/>
      <c r="AR272" s="55"/>
      <c r="AS272" s="55"/>
      <c r="AT272" s="55"/>
      <c r="AU272" s="55"/>
      <c r="AV272" s="56"/>
      <c r="AW272" s="55"/>
      <c r="AX272" s="55"/>
      <c r="AY272" s="55"/>
      <c r="AZ272" s="55"/>
      <c r="BA272" s="55"/>
      <c r="BB272" s="55"/>
      <c r="BC272" s="55"/>
      <c r="BD272" s="55"/>
      <c r="BE272" s="55"/>
      <c r="BF272" s="55"/>
      <c r="BG272" s="55"/>
      <c r="BH272" s="7">
        <f t="shared" si="8"/>
        <v>0</v>
      </c>
      <c r="BI272" s="7">
        <f t="shared" si="9"/>
        <v>0</v>
      </c>
      <c r="BQ272" s="52"/>
      <c r="BR272" s="52"/>
    </row>
    <row r="273" spans="2:75" x14ac:dyDescent="0.45">
      <c r="B273" s="37"/>
      <c r="C273" s="36"/>
      <c r="D273" s="4" t="s">
        <v>341</v>
      </c>
      <c r="E273" s="7"/>
      <c r="F273" s="7"/>
      <c r="G273" s="55"/>
      <c r="H273" s="56"/>
      <c r="I273" s="56"/>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6"/>
      <c r="AJ273" s="55"/>
      <c r="AK273" s="55"/>
      <c r="AL273" s="55"/>
      <c r="AM273" s="55"/>
      <c r="AN273" s="55"/>
      <c r="AO273" s="55"/>
      <c r="AP273" s="55"/>
      <c r="AQ273" s="55"/>
      <c r="AR273" s="55"/>
      <c r="AS273" s="55"/>
      <c r="AT273" s="55"/>
      <c r="AU273" s="55"/>
      <c r="AV273" s="56"/>
      <c r="AW273" s="55"/>
      <c r="AX273" s="55"/>
      <c r="AY273" s="55"/>
      <c r="AZ273" s="55"/>
      <c r="BA273" s="55"/>
      <c r="BB273" s="55"/>
      <c r="BC273" s="55"/>
      <c r="BD273" s="55"/>
      <c r="BE273" s="55"/>
      <c r="BF273" s="55"/>
      <c r="BG273" s="55"/>
      <c r="BH273" s="7">
        <f t="shared" si="8"/>
        <v>0</v>
      </c>
      <c r="BI273" s="7">
        <f t="shared" si="9"/>
        <v>0</v>
      </c>
      <c r="BQ273" s="52"/>
      <c r="BR273" s="52"/>
    </row>
    <row r="274" spans="2:75" x14ac:dyDescent="0.45">
      <c r="B274" s="37"/>
      <c r="C274" s="36"/>
      <c r="D274" s="4" t="s">
        <v>694</v>
      </c>
      <c r="E274" s="7"/>
      <c r="F274" s="7"/>
      <c r="G274" s="55"/>
      <c r="H274" s="56"/>
      <c r="I274" s="56"/>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6"/>
      <c r="AJ274" s="55"/>
      <c r="AK274" s="55"/>
      <c r="AL274" s="55"/>
      <c r="AM274" s="55"/>
      <c r="AN274" s="55"/>
      <c r="AO274" s="55"/>
      <c r="AP274" s="55"/>
      <c r="AQ274" s="55"/>
      <c r="AR274" s="55"/>
      <c r="AS274" s="55"/>
      <c r="AT274" s="55"/>
      <c r="AU274" s="55"/>
      <c r="AV274" s="56"/>
      <c r="AW274" s="55"/>
      <c r="AX274" s="55"/>
      <c r="AY274" s="55"/>
      <c r="AZ274" s="55"/>
      <c r="BA274" s="55"/>
      <c r="BB274" s="55"/>
      <c r="BC274" s="55"/>
      <c r="BD274" s="55"/>
      <c r="BE274" s="55"/>
      <c r="BF274" s="55"/>
      <c r="BG274" s="55"/>
      <c r="BH274" s="7">
        <f t="shared" si="8"/>
        <v>0</v>
      </c>
      <c r="BI274" s="7">
        <f t="shared" si="9"/>
        <v>0</v>
      </c>
      <c r="BQ274" s="52"/>
      <c r="BR274" s="52"/>
    </row>
    <row r="275" spans="2:75" x14ac:dyDescent="0.45">
      <c r="B275" s="37"/>
      <c r="C275" s="36"/>
      <c r="D275" s="4" t="s">
        <v>477</v>
      </c>
      <c r="E275" s="7"/>
      <c r="F275" s="7"/>
      <c r="G275" s="55"/>
      <c r="H275" s="56"/>
      <c r="I275" s="56"/>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6"/>
      <c r="AJ275" s="55"/>
      <c r="AK275" s="55"/>
      <c r="AL275" s="55"/>
      <c r="AM275" s="55"/>
      <c r="AN275" s="55"/>
      <c r="AO275" s="55"/>
      <c r="AP275" s="55"/>
      <c r="AQ275" s="55"/>
      <c r="AR275" s="55"/>
      <c r="AS275" s="55"/>
      <c r="AT275" s="55"/>
      <c r="AU275" s="55"/>
      <c r="AV275" s="56"/>
      <c r="AW275" s="55"/>
      <c r="AX275" s="55"/>
      <c r="AY275" s="55"/>
      <c r="AZ275" s="55"/>
      <c r="BA275" s="55"/>
      <c r="BB275" s="55"/>
      <c r="BC275" s="55"/>
      <c r="BD275" s="55"/>
      <c r="BE275" s="55"/>
      <c r="BF275" s="55"/>
      <c r="BG275" s="55"/>
      <c r="BH275" s="7">
        <f t="shared" si="8"/>
        <v>0</v>
      </c>
      <c r="BI275" s="7">
        <f t="shared" si="9"/>
        <v>0</v>
      </c>
      <c r="BQ275" s="52"/>
      <c r="BR275" s="52"/>
      <c r="BW275" s="53"/>
    </row>
    <row r="276" spans="2:75" x14ac:dyDescent="0.45">
      <c r="B276" s="37"/>
      <c r="C276" s="36"/>
      <c r="D276" s="4" t="s">
        <v>205</v>
      </c>
      <c r="E276" s="7"/>
      <c r="F276" s="7"/>
      <c r="G276" s="55"/>
      <c r="H276" s="56"/>
      <c r="I276" s="56"/>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6"/>
      <c r="AJ276" s="55"/>
      <c r="AK276" s="55"/>
      <c r="AL276" s="55"/>
      <c r="AM276" s="55"/>
      <c r="AN276" s="55"/>
      <c r="AO276" s="55"/>
      <c r="AP276" s="55"/>
      <c r="AQ276" s="55"/>
      <c r="AR276" s="55"/>
      <c r="AS276" s="55"/>
      <c r="AT276" s="55"/>
      <c r="AU276" s="55"/>
      <c r="AV276" s="56"/>
      <c r="AW276" s="55"/>
      <c r="AX276" s="55"/>
      <c r="AY276" s="55"/>
      <c r="AZ276" s="55"/>
      <c r="BA276" s="55"/>
      <c r="BB276" s="55"/>
      <c r="BC276" s="55"/>
      <c r="BD276" s="55"/>
      <c r="BE276" s="55"/>
      <c r="BF276" s="55"/>
      <c r="BG276" s="55"/>
      <c r="BH276" s="7">
        <f t="shared" si="8"/>
        <v>0</v>
      </c>
      <c r="BI276" s="7">
        <f t="shared" si="9"/>
        <v>0</v>
      </c>
      <c r="BQ276" s="52"/>
      <c r="BR276" s="52"/>
      <c r="BW276" s="53"/>
    </row>
    <row r="277" spans="2:75" x14ac:dyDescent="0.45">
      <c r="B277" s="37"/>
      <c r="C277" s="36"/>
      <c r="D277" s="4" t="s">
        <v>222</v>
      </c>
      <c r="E277" s="7"/>
      <c r="F277" s="7"/>
      <c r="G277" s="55"/>
      <c r="H277" s="56"/>
      <c r="I277" s="56"/>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6"/>
      <c r="AJ277" s="55"/>
      <c r="AK277" s="55"/>
      <c r="AL277" s="55"/>
      <c r="AM277" s="55"/>
      <c r="AN277" s="55"/>
      <c r="AO277" s="55"/>
      <c r="AP277" s="55"/>
      <c r="AQ277" s="55"/>
      <c r="AR277" s="55"/>
      <c r="AS277" s="55"/>
      <c r="AT277" s="55"/>
      <c r="AU277" s="55"/>
      <c r="AV277" s="56"/>
      <c r="AW277" s="55"/>
      <c r="AX277" s="55"/>
      <c r="AY277" s="55"/>
      <c r="AZ277" s="55"/>
      <c r="BA277" s="55"/>
      <c r="BB277" s="55"/>
      <c r="BC277" s="55"/>
      <c r="BD277" s="55"/>
      <c r="BE277" s="55"/>
      <c r="BF277" s="55"/>
      <c r="BG277" s="55"/>
      <c r="BH277" s="7">
        <f t="shared" si="8"/>
        <v>0</v>
      </c>
      <c r="BI277" s="7">
        <f t="shared" si="9"/>
        <v>0</v>
      </c>
      <c r="BQ277" s="52"/>
      <c r="BR277" s="52"/>
    </row>
    <row r="278" spans="2:75" x14ac:dyDescent="0.45">
      <c r="B278" s="37"/>
      <c r="C278" s="36"/>
      <c r="D278" s="4" t="s">
        <v>400</v>
      </c>
      <c r="E278" s="7"/>
      <c r="F278" s="7"/>
      <c r="G278" s="55"/>
      <c r="H278" s="56"/>
      <c r="I278" s="56"/>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6"/>
      <c r="AJ278" s="55"/>
      <c r="AK278" s="55"/>
      <c r="AL278" s="55"/>
      <c r="AM278" s="55"/>
      <c r="AN278" s="55"/>
      <c r="AO278" s="55"/>
      <c r="AP278" s="55"/>
      <c r="AQ278" s="55"/>
      <c r="AR278" s="55"/>
      <c r="AS278" s="55"/>
      <c r="AT278" s="55"/>
      <c r="AU278" s="55"/>
      <c r="AV278" s="56"/>
      <c r="AW278" s="55"/>
      <c r="AX278" s="55"/>
      <c r="AY278" s="55"/>
      <c r="AZ278" s="55"/>
      <c r="BA278" s="55"/>
      <c r="BB278" s="55"/>
      <c r="BC278" s="55"/>
      <c r="BD278" s="55"/>
      <c r="BE278" s="55"/>
      <c r="BF278" s="55"/>
      <c r="BG278" s="55"/>
      <c r="BH278" s="7">
        <f t="shared" si="8"/>
        <v>0</v>
      </c>
      <c r="BI278" s="7">
        <f t="shared" si="9"/>
        <v>0</v>
      </c>
      <c r="BQ278" s="52"/>
      <c r="BR278" s="52"/>
    </row>
    <row r="279" spans="2:75" x14ac:dyDescent="0.45">
      <c r="B279" s="37"/>
      <c r="C279" s="36"/>
      <c r="D279" s="4" t="s">
        <v>650</v>
      </c>
      <c r="E279" s="7"/>
      <c r="F279" s="7"/>
      <c r="G279" s="55"/>
      <c r="H279" s="56"/>
      <c r="I279" s="56"/>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6"/>
      <c r="AJ279" s="55"/>
      <c r="AK279" s="55"/>
      <c r="AL279" s="55"/>
      <c r="AM279" s="55"/>
      <c r="AN279" s="55"/>
      <c r="AO279" s="55"/>
      <c r="AP279" s="55"/>
      <c r="AQ279" s="55"/>
      <c r="AR279" s="55"/>
      <c r="AS279" s="55"/>
      <c r="AT279" s="55"/>
      <c r="AU279" s="55"/>
      <c r="AV279" s="56"/>
      <c r="AW279" s="55"/>
      <c r="AX279" s="55"/>
      <c r="AY279" s="55"/>
      <c r="AZ279" s="55"/>
      <c r="BA279" s="55"/>
      <c r="BB279" s="55"/>
      <c r="BC279" s="55"/>
      <c r="BD279" s="55"/>
      <c r="BE279" s="55"/>
      <c r="BF279" s="55"/>
      <c r="BG279" s="55"/>
      <c r="BH279" s="7">
        <f t="shared" si="8"/>
        <v>0</v>
      </c>
      <c r="BI279" s="7">
        <f t="shared" si="9"/>
        <v>0</v>
      </c>
      <c r="BQ279" s="52"/>
      <c r="BR279" s="52"/>
    </row>
    <row r="280" spans="2:75" x14ac:dyDescent="0.45">
      <c r="B280" s="37"/>
      <c r="C280" s="36"/>
      <c r="D280" s="4" t="s">
        <v>91</v>
      </c>
      <c r="E280" s="7"/>
      <c r="F280" s="7"/>
      <c r="G280" s="55"/>
      <c r="H280" s="56"/>
      <c r="I280" s="56"/>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6"/>
      <c r="AJ280" s="55"/>
      <c r="AK280" s="55"/>
      <c r="AL280" s="55"/>
      <c r="AM280" s="55"/>
      <c r="AN280" s="55"/>
      <c r="AO280" s="55"/>
      <c r="AP280" s="55"/>
      <c r="AQ280" s="55"/>
      <c r="AR280" s="55"/>
      <c r="AS280" s="55"/>
      <c r="AT280" s="55"/>
      <c r="AU280" s="55"/>
      <c r="AV280" s="56"/>
      <c r="AW280" s="55"/>
      <c r="AX280" s="55"/>
      <c r="AY280" s="55"/>
      <c r="AZ280" s="55"/>
      <c r="BA280" s="55"/>
      <c r="BB280" s="55"/>
      <c r="BC280" s="55"/>
      <c r="BD280" s="55"/>
      <c r="BE280" s="55"/>
      <c r="BF280" s="55"/>
      <c r="BG280" s="55"/>
      <c r="BH280" s="7">
        <f t="shared" si="8"/>
        <v>0</v>
      </c>
      <c r="BI280" s="7">
        <f t="shared" si="9"/>
        <v>0</v>
      </c>
      <c r="BQ280" s="52"/>
      <c r="BR280" s="52"/>
    </row>
    <row r="281" spans="2:75" x14ac:dyDescent="0.45">
      <c r="B281" s="37"/>
      <c r="C281" s="36"/>
      <c r="D281" s="4" t="s">
        <v>520</v>
      </c>
      <c r="E281" s="7"/>
      <c r="F281" s="7"/>
      <c r="G281" s="55"/>
      <c r="H281" s="56"/>
      <c r="I281" s="56"/>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6"/>
      <c r="AJ281" s="55"/>
      <c r="AK281" s="55"/>
      <c r="AL281" s="55"/>
      <c r="AM281" s="55"/>
      <c r="AN281" s="55"/>
      <c r="AO281" s="55"/>
      <c r="AP281" s="55"/>
      <c r="AQ281" s="55"/>
      <c r="AR281" s="55"/>
      <c r="AS281" s="55"/>
      <c r="AT281" s="55"/>
      <c r="AU281" s="55"/>
      <c r="AV281" s="56"/>
      <c r="AW281" s="55"/>
      <c r="AX281" s="55"/>
      <c r="AY281" s="55"/>
      <c r="AZ281" s="55"/>
      <c r="BA281" s="55"/>
      <c r="BB281" s="55"/>
      <c r="BC281" s="55"/>
      <c r="BD281" s="55"/>
      <c r="BE281" s="55"/>
      <c r="BF281" s="55"/>
      <c r="BG281" s="55"/>
      <c r="BH281" s="7">
        <f t="shared" si="8"/>
        <v>0</v>
      </c>
      <c r="BI281" s="7">
        <f t="shared" si="9"/>
        <v>0</v>
      </c>
      <c r="BQ281" s="52"/>
      <c r="BR281" s="52"/>
    </row>
    <row r="282" spans="2:75" x14ac:dyDescent="0.45">
      <c r="B282" s="37"/>
      <c r="C282" s="36"/>
      <c r="D282" s="4" t="s">
        <v>304</v>
      </c>
      <c r="E282" s="7"/>
      <c r="F282" s="7"/>
      <c r="G282" s="55"/>
      <c r="H282" s="56"/>
      <c r="I282" s="56"/>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6"/>
      <c r="AJ282" s="55"/>
      <c r="AK282" s="55"/>
      <c r="AL282" s="55"/>
      <c r="AM282" s="55"/>
      <c r="AN282" s="55"/>
      <c r="AO282" s="55"/>
      <c r="AP282" s="55"/>
      <c r="AQ282" s="55"/>
      <c r="AR282" s="55"/>
      <c r="AS282" s="55"/>
      <c r="AT282" s="55"/>
      <c r="AU282" s="55"/>
      <c r="AV282" s="56"/>
      <c r="AW282" s="55"/>
      <c r="AX282" s="55"/>
      <c r="AY282" s="55"/>
      <c r="AZ282" s="55"/>
      <c r="BA282" s="55"/>
      <c r="BB282" s="55"/>
      <c r="BC282" s="55"/>
      <c r="BD282" s="55"/>
      <c r="BE282" s="55"/>
      <c r="BF282" s="55"/>
      <c r="BG282" s="55"/>
      <c r="BH282" s="7">
        <f t="shared" si="8"/>
        <v>0</v>
      </c>
      <c r="BI282" s="7">
        <f t="shared" si="9"/>
        <v>0</v>
      </c>
      <c r="BQ282" s="52"/>
      <c r="BR282" s="52"/>
    </row>
    <row r="283" spans="2:75" x14ac:dyDescent="0.45">
      <c r="B283" s="37"/>
      <c r="C283" s="36"/>
      <c r="D283" s="4" t="s">
        <v>92</v>
      </c>
      <c r="E283" s="7"/>
      <c r="F283" s="7"/>
      <c r="G283" s="55"/>
      <c r="H283" s="56"/>
      <c r="I283" s="56"/>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6"/>
      <c r="AJ283" s="55"/>
      <c r="AK283" s="55"/>
      <c r="AL283" s="55"/>
      <c r="AM283" s="55"/>
      <c r="AN283" s="55"/>
      <c r="AO283" s="55"/>
      <c r="AP283" s="55"/>
      <c r="AQ283" s="55"/>
      <c r="AR283" s="55"/>
      <c r="AS283" s="55"/>
      <c r="AT283" s="55"/>
      <c r="AU283" s="55"/>
      <c r="AV283" s="56"/>
      <c r="AW283" s="55"/>
      <c r="AX283" s="55"/>
      <c r="AY283" s="55"/>
      <c r="AZ283" s="55"/>
      <c r="BA283" s="55"/>
      <c r="BB283" s="55"/>
      <c r="BC283" s="55"/>
      <c r="BD283" s="55"/>
      <c r="BE283" s="55"/>
      <c r="BF283" s="55"/>
      <c r="BG283" s="55"/>
      <c r="BH283" s="7">
        <f t="shared" si="8"/>
        <v>0</v>
      </c>
      <c r="BI283" s="7">
        <f t="shared" si="9"/>
        <v>0</v>
      </c>
      <c r="BQ283" s="52"/>
      <c r="BR283" s="52"/>
    </row>
    <row r="284" spans="2:75" x14ac:dyDescent="0.45">
      <c r="B284" s="37"/>
      <c r="C284" s="36"/>
      <c r="D284" s="4" t="s">
        <v>315</v>
      </c>
      <c r="E284" s="7"/>
      <c r="F284" s="7"/>
      <c r="G284" s="55"/>
      <c r="H284" s="56"/>
      <c r="I284" s="56"/>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6"/>
      <c r="AJ284" s="55"/>
      <c r="AK284" s="55"/>
      <c r="AL284" s="55"/>
      <c r="AM284" s="55"/>
      <c r="AN284" s="55"/>
      <c r="AO284" s="55"/>
      <c r="AP284" s="55"/>
      <c r="AQ284" s="55"/>
      <c r="AR284" s="55"/>
      <c r="AS284" s="55"/>
      <c r="AT284" s="55"/>
      <c r="AU284" s="55"/>
      <c r="AV284" s="56"/>
      <c r="AW284" s="55"/>
      <c r="AX284" s="55"/>
      <c r="AY284" s="55"/>
      <c r="AZ284" s="55"/>
      <c r="BA284" s="55"/>
      <c r="BB284" s="55"/>
      <c r="BC284" s="55"/>
      <c r="BD284" s="55"/>
      <c r="BE284" s="55"/>
      <c r="BF284" s="55"/>
      <c r="BG284" s="55"/>
      <c r="BH284" s="7">
        <f t="shared" si="8"/>
        <v>0</v>
      </c>
      <c r="BI284" s="7">
        <f t="shared" si="9"/>
        <v>0</v>
      </c>
      <c r="BQ284" s="52"/>
      <c r="BR284" s="52"/>
      <c r="BW284" s="53"/>
    </row>
    <row r="285" spans="2:75" x14ac:dyDescent="0.45">
      <c r="B285" s="37"/>
      <c r="C285" s="36"/>
      <c r="D285" s="4" t="s">
        <v>618</v>
      </c>
      <c r="E285" s="7"/>
      <c r="F285" s="7"/>
      <c r="G285" s="55"/>
      <c r="H285" s="56"/>
      <c r="I285" s="56"/>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6"/>
      <c r="AJ285" s="55"/>
      <c r="AK285" s="55"/>
      <c r="AL285" s="55"/>
      <c r="AM285" s="55"/>
      <c r="AN285" s="55"/>
      <c r="AO285" s="55"/>
      <c r="AP285" s="55"/>
      <c r="AQ285" s="55"/>
      <c r="AR285" s="55"/>
      <c r="AS285" s="55"/>
      <c r="AT285" s="55"/>
      <c r="AU285" s="55"/>
      <c r="AV285" s="56"/>
      <c r="AW285" s="55"/>
      <c r="AX285" s="55"/>
      <c r="AY285" s="55"/>
      <c r="AZ285" s="55"/>
      <c r="BA285" s="55"/>
      <c r="BB285" s="55"/>
      <c r="BC285" s="55"/>
      <c r="BD285" s="55"/>
      <c r="BE285" s="55"/>
      <c r="BF285" s="55"/>
      <c r="BG285" s="55"/>
      <c r="BH285" s="7">
        <f t="shared" si="8"/>
        <v>0</v>
      </c>
      <c r="BI285" s="7">
        <f t="shared" si="9"/>
        <v>0</v>
      </c>
      <c r="BQ285" s="52"/>
      <c r="BR285" s="52"/>
    </row>
    <row r="286" spans="2:75" x14ac:dyDescent="0.45">
      <c r="B286" s="37"/>
      <c r="C286" s="36"/>
      <c r="D286" s="4" t="s">
        <v>486</v>
      </c>
      <c r="E286" s="7"/>
      <c r="F286" s="7"/>
      <c r="G286" s="55"/>
      <c r="H286" s="56"/>
      <c r="I286" s="56"/>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6"/>
      <c r="AJ286" s="55"/>
      <c r="AK286" s="55"/>
      <c r="AL286" s="55"/>
      <c r="AM286" s="55"/>
      <c r="AN286" s="55"/>
      <c r="AO286" s="55"/>
      <c r="AP286" s="55"/>
      <c r="AQ286" s="55"/>
      <c r="AR286" s="55"/>
      <c r="AS286" s="55"/>
      <c r="AT286" s="55"/>
      <c r="AU286" s="55"/>
      <c r="AV286" s="56"/>
      <c r="AW286" s="55"/>
      <c r="AX286" s="55"/>
      <c r="AY286" s="55"/>
      <c r="AZ286" s="55"/>
      <c r="BA286" s="55"/>
      <c r="BB286" s="55"/>
      <c r="BC286" s="55"/>
      <c r="BD286" s="55"/>
      <c r="BE286" s="55"/>
      <c r="BF286" s="55"/>
      <c r="BG286" s="55"/>
      <c r="BH286" s="7">
        <f t="shared" si="8"/>
        <v>0</v>
      </c>
      <c r="BI286" s="7">
        <f t="shared" si="9"/>
        <v>0</v>
      </c>
      <c r="BQ286" s="52"/>
      <c r="BR286" s="52"/>
    </row>
    <row r="287" spans="2:75" x14ac:dyDescent="0.45">
      <c r="B287" s="37"/>
      <c r="C287" s="36"/>
      <c r="D287" s="4" t="s">
        <v>516</v>
      </c>
      <c r="E287" s="7"/>
      <c r="F287" s="7"/>
      <c r="G287" s="55"/>
      <c r="H287" s="56"/>
      <c r="I287" s="56"/>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6"/>
      <c r="AJ287" s="55"/>
      <c r="AK287" s="55"/>
      <c r="AL287" s="55"/>
      <c r="AM287" s="55"/>
      <c r="AN287" s="55"/>
      <c r="AO287" s="55"/>
      <c r="AP287" s="55"/>
      <c r="AQ287" s="55"/>
      <c r="AR287" s="55"/>
      <c r="AS287" s="55"/>
      <c r="AT287" s="55"/>
      <c r="AU287" s="55"/>
      <c r="AV287" s="56"/>
      <c r="AW287" s="55"/>
      <c r="AX287" s="55"/>
      <c r="AY287" s="55"/>
      <c r="AZ287" s="55"/>
      <c r="BA287" s="55"/>
      <c r="BB287" s="55"/>
      <c r="BC287" s="55"/>
      <c r="BD287" s="55"/>
      <c r="BE287" s="55"/>
      <c r="BF287" s="55"/>
      <c r="BG287" s="55"/>
      <c r="BH287" s="7">
        <f t="shared" si="8"/>
        <v>0</v>
      </c>
      <c r="BI287" s="7">
        <f t="shared" si="9"/>
        <v>0</v>
      </c>
      <c r="BQ287" s="52"/>
      <c r="BR287" s="52"/>
    </row>
    <row r="288" spans="2:75" x14ac:dyDescent="0.45">
      <c r="B288" s="37"/>
      <c r="C288" s="36"/>
      <c r="D288" s="4" t="s">
        <v>97</v>
      </c>
      <c r="E288" s="7"/>
      <c r="F288" s="7"/>
      <c r="G288" s="55"/>
      <c r="H288" s="56"/>
      <c r="I288" s="56"/>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6"/>
      <c r="AJ288" s="55"/>
      <c r="AK288" s="55"/>
      <c r="AL288" s="55"/>
      <c r="AM288" s="55"/>
      <c r="AN288" s="55"/>
      <c r="AO288" s="55"/>
      <c r="AP288" s="55"/>
      <c r="AQ288" s="55"/>
      <c r="AR288" s="55"/>
      <c r="AS288" s="55"/>
      <c r="AT288" s="55"/>
      <c r="AU288" s="55"/>
      <c r="AV288" s="56"/>
      <c r="AW288" s="55"/>
      <c r="AX288" s="55"/>
      <c r="AY288" s="55"/>
      <c r="AZ288" s="55"/>
      <c r="BA288" s="55"/>
      <c r="BB288" s="55"/>
      <c r="BC288" s="55"/>
      <c r="BD288" s="55"/>
      <c r="BE288" s="55"/>
      <c r="BF288" s="55"/>
      <c r="BG288" s="55"/>
      <c r="BH288" s="7">
        <f t="shared" si="8"/>
        <v>0</v>
      </c>
      <c r="BI288" s="7">
        <f t="shared" si="9"/>
        <v>0</v>
      </c>
      <c r="BQ288" s="52"/>
      <c r="BR288" s="52"/>
    </row>
    <row r="289" spans="2:75" x14ac:dyDescent="0.45">
      <c r="B289" s="37"/>
      <c r="C289" s="36"/>
      <c r="D289" s="4" t="s">
        <v>98</v>
      </c>
      <c r="E289" s="7"/>
      <c r="F289" s="7"/>
      <c r="G289" s="55"/>
      <c r="H289" s="56"/>
      <c r="I289" s="56"/>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6"/>
      <c r="AJ289" s="55"/>
      <c r="AK289" s="55"/>
      <c r="AL289" s="55"/>
      <c r="AM289" s="55"/>
      <c r="AN289" s="55"/>
      <c r="AO289" s="55"/>
      <c r="AP289" s="55"/>
      <c r="AQ289" s="55"/>
      <c r="AR289" s="55"/>
      <c r="AS289" s="55"/>
      <c r="AT289" s="55"/>
      <c r="AU289" s="55"/>
      <c r="AV289" s="56"/>
      <c r="AW289" s="55"/>
      <c r="AX289" s="55"/>
      <c r="AY289" s="55"/>
      <c r="AZ289" s="55"/>
      <c r="BA289" s="55"/>
      <c r="BB289" s="55"/>
      <c r="BC289" s="55"/>
      <c r="BD289" s="55"/>
      <c r="BE289" s="55"/>
      <c r="BF289" s="55"/>
      <c r="BG289" s="55"/>
      <c r="BH289" s="7">
        <f t="shared" si="8"/>
        <v>0</v>
      </c>
      <c r="BI289" s="7">
        <f t="shared" si="9"/>
        <v>0</v>
      </c>
      <c r="BQ289" s="52"/>
      <c r="BR289" s="52"/>
    </row>
    <row r="290" spans="2:75" x14ac:dyDescent="0.45">
      <c r="B290" s="37"/>
      <c r="C290" s="36"/>
      <c r="D290" s="4" t="s">
        <v>518</v>
      </c>
      <c r="E290" s="7"/>
      <c r="F290" s="7"/>
      <c r="G290" s="55"/>
      <c r="H290" s="56"/>
      <c r="I290" s="56"/>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6"/>
      <c r="AJ290" s="55"/>
      <c r="AK290" s="55"/>
      <c r="AL290" s="55"/>
      <c r="AM290" s="55"/>
      <c r="AN290" s="55"/>
      <c r="AO290" s="55"/>
      <c r="AP290" s="55"/>
      <c r="AQ290" s="55"/>
      <c r="AR290" s="55"/>
      <c r="AS290" s="55"/>
      <c r="AT290" s="55"/>
      <c r="AU290" s="55"/>
      <c r="AV290" s="56"/>
      <c r="AW290" s="55"/>
      <c r="AX290" s="55"/>
      <c r="AY290" s="55"/>
      <c r="AZ290" s="55"/>
      <c r="BA290" s="55"/>
      <c r="BB290" s="55"/>
      <c r="BC290" s="55"/>
      <c r="BD290" s="55"/>
      <c r="BE290" s="55"/>
      <c r="BF290" s="55"/>
      <c r="BG290" s="55"/>
      <c r="BH290" s="7">
        <f t="shared" si="8"/>
        <v>0</v>
      </c>
      <c r="BI290" s="7">
        <f t="shared" si="9"/>
        <v>0</v>
      </c>
      <c r="BQ290" s="52"/>
      <c r="BR290" s="52"/>
    </row>
    <row r="291" spans="2:75" x14ac:dyDescent="0.45">
      <c r="B291" s="37"/>
      <c r="C291" s="36"/>
      <c r="D291" s="4" t="s">
        <v>489</v>
      </c>
      <c r="E291" s="7"/>
      <c r="F291" s="7"/>
      <c r="G291" s="55"/>
      <c r="H291" s="56"/>
      <c r="I291" s="56"/>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6"/>
      <c r="AJ291" s="55"/>
      <c r="AK291" s="55"/>
      <c r="AL291" s="55"/>
      <c r="AM291" s="55"/>
      <c r="AN291" s="55"/>
      <c r="AO291" s="55"/>
      <c r="AP291" s="55"/>
      <c r="AQ291" s="55"/>
      <c r="AR291" s="55"/>
      <c r="AS291" s="55"/>
      <c r="AT291" s="55"/>
      <c r="AU291" s="55"/>
      <c r="AV291" s="56"/>
      <c r="AW291" s="55"/>
      <c r="AX291" s="55"/>
      <c r="AY291" s="55"/>
      <c r="AZ291" s="55"/>
      <c r="BA291" s="55"/>
      <c r="BB291" s="55"/>
      <c r="BC291" s="55"/>
      <c r="BD291" s="55"/>
      <c r="BE291" s="55"/>
      <c r="BF291" s="55"/>
      <c r="BG291" s="55"/>
      <c r="BH291" s="7">
        <f t="shared" si="8"/>
        <v>0</v>
      </c>
      <c r="BI291" s="7">
        <f t="shared" si="9"/>
        <v>0</v>
      </c>
      <c r="BQ291" s="52"/>
      <c r="BR291" s="52"/>
    </row>
    <row r="292" spans="2:75" x14ac:dyDescent="0.45">
      <c r="B292" s="37"/>
      <c r="C292" s="36"/>
      <c r="D292" s="4" t="s">
        <v>517</v>
      </c>
      <c r="E292" s="7"/>
      <c r="F292" s="7"/>
      <c r="G292" s="55"/>
      <c r="H292" s="56"/>
      <c r="I292" s="56"/>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6"/>
      <c r="AJ292" s="55"/>
      <c r="AK292" s="55"/>
      <c r="AL292" s="55"/>
      <c r="AM292" s="55"/>
      <c r="AN292" s="55"/>
      <c r="AO292" s="55"/>
      <c r="AP292" s="55"/>
      <c r="AQ292" s="55"/>
      <c r="AR292" s="55"/>
      <c r="AS292" s="55"/>
      <c r="AT292" s="55"/>
      <c r="AU292" s="55"/>
      <c r="AV292" s="56"/>
      <c r="AW292" s="55"/>
      <c r="AX292" s="55"/>
      <c r="AY292" s="55"/>
      <c r="AZ292" s="55"/>
      <c r="BA292" s="55"/>
      <c r="BB292" s="55"/>
      <c r="BC292" s="55"/>
      <c r="BD292" s="55"/>
      <c r="BE292" s="55"/>
      <c r="BF292" s="55"/>
      <c r="BG292" s="55"/>
      <c r="BH292" s="7">
        <f t="shared" si="8"/>
        <v>0</v>
      </c>
      <c r="BI292" s="7">
        <f t="shared" si="9"/>
        <v>0</v>
      </c>
      <c r="BQ292" s="52"/>
      <c r="BR292" s="52"/>
    </row>
    <row r="293" spans="2:75" x14ac:dyDescent="0.45">
      <c r="B293" s="37"/>
      <c r="C293" s="36"/>
      <c r="D293" s="4" t="s">
        <v>627</v>
      </c>
      <c r="E293" s="7"/>
      <c r="F293" s="7"/>
      <c r="G293" s="55"/>
      <c r="H293" s="56"/>
      <c r="I293" s="56"/>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6"/>
      <c r="AJ293" s="55"/>
      <c r="AK293" s="55"/>
      <c r="AL293" s="55"/>
      <c r="AM293" s="55"/>
      <c r="AN293" s="55"/>
      <c r="AO293" s="55"/>
      <c r="AP293" s="55"/>
      <c r="AQ293" s="55"/>
      <c r="AR293" s="55"/>
      <c r="AS293" s="55"/>
      <c r="AT293" s="55"/>
      <c r="AU293" s="55"/>
      <c r="AV293" s="56"/>
      <c r="AW293" s="55"/>
      <c r="AX293" s="55"/>
      <c r="AY293" s="55"/>
      <c r="AZ293" s="55"/>
      <c r="BA293" s="55"/>
      <c r="BB293" s="55"/>
      <c r="BC293" s="55"/>
      <c r="BD293" s="55"/>
      <c r="BE293" s="55"/>
      <c r="BF293" s="55"/>
      <c r="BG293" s="55"/>
      <c r="BH293" s="7">
        <f t="shared" si="8"/>
        <v>0</v>
      </c>
      <c r="BI293" s="7">
        <f t="shared" si="9"/>
        <v>0</v>
      </c>
      <c r="BQ293" s="52"/>
      <c r="BR293" s="52"/>
    </row>
    <row r="294" spans="2:75" x14ac:dyDescent="0.45">
      <c r="B294" s="37"/>
      <c r="C294" s="36"/>
      <c r="D294" s="4" t="s">
        <v>635</v>
      </c>
      <c r="E294" s="7"/>
      <c r="F294" s="7"/>
      <c r="G294" s="55"/>
      <c r="H294" s="56"/>
      <c r="I294" s="56"/>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6"/>
      <c r="AJ294" s="55"/>
      <c r="AK294" s="55"/>
      <c r="AL294" s="55"/>
      <c r="AM294" s="55"/>
      <c r="AN294" s="55"/>
      <c r="AO294" s="55"/>
      <c r="AP294" s="55"/>
      <c r="AQ294" s="55"/>
      <c r="AR294" s="55"/>
      <c r="AS294" s="55"/>
      <c r="AT294" s="55"/>
      <c r="AU294" s="55"/>
      <c r="AV294" s="56"/>
      <c r="AW294" s="55"/>
      <c r="AX294" s="55"/>
      <c r="AY294" s="55"/>
      <c r="AZ294" s="55"/>
      <c r="BA294" s="55"/>
      <c r="BB294" s="55"/>
      <c r="BC294" s="55"/>
      <c r="BD294" s="55"/>
      <c r="BE294" s="55"/>
      <c r="BF294" s="55"/>
      <c r="BG294" s="55"/>
      <c r="BH294" s="7">
        <f t="shared" si="8"/>
        <v>0</v>
      </c>
      <c r="BI294" s="7">
        <f t="shared" si="9"/>
        <v>0</v>
      </c>
      <c r="BQ294" s="52"/>
      <c r="BR294" s="52"/>
    </row>
    <row r="295" spans="2:75" x14ac:dyDescent="0.45">
      <c r="B295" s="37"/>
      <c r="C295" s="36"/>
      <c r="D295" s="4" t="s">
        <v>215</v>
      </c>
      <c r="E295" s="7"/>
      <c r="F295" s="7"/>
      <c r="G295" s="55"/>
      <c r="H295" s="56"/>
      <c r="I295" s="56"/>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6"/>
      <c r="AJ295" s="55"/>
      <c r="AK295" s="55"/>
      <c r="AL295" s="55"/>
      <c r="AM295" s="55"/>
      <c r="AN295" s="55"/>
      <c r="AO295" s="55"/>
      <c r="AP295" s="55"/>
      <c r="AQ295" s="55"/>
      <c r="AR295" s="55"/>
      <c r="AS295" s="55"/>
      <c r="AT295" s="55"/>
      <c r="AU295" s="55"/>
      <c r="AV295" s="56"/>
      <c r="AW295" s="55"/>
      <c r="AX295" s="55"/>
      <c r="AY295" s="55"/>
      <c r="AZ295" s="55"/>
      <c r="BA295" s="55"/>
      <c r="BB295" s="55"/>
      <c r="BC295" s="55"/>
      <c r="BD295" s="55"/>
      <c r="BE295" s="55"/>
      <c r="BF295" s="55"/>
      <c r="BG295" s="55"/>
      <c r="BH295" s="7">
        <f t="shared" si="8"/>
        <v>0</v>
      </c>
      <c r="BI295" s="7">
        <f t="shared" si="9"/>
        <v>0</v>
      </c>
      <c r="BQ295" s="52"/>
      <c r="BR295" s="52"/>
    </row>
    <row r="296" spans="2:75" x14ac:dyDescent="0.45">
      <c r="B296" s="37"/>
      <c r="C296" s="36"/>
      <c r="D296" s="4" t="s">
        <v>211</v>
      </c>
      <c r="E296" s="7"/>
      <c r="F296" s="7"/>
      <c r="G296" s="55"/>
      <c r="H296" s="56"/>
      <c r="I296" s="56"/>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6"/>
      <c r="AJ296" s="55"/>
      <c r="AK296" s="55"/>
      <c r="AL296" s="55"/>
      <c r="AM296" s="55"/>
      <c r="AN296" s="55"/>
      <c r="AO296" s="55"/>
      <c r="AP296" s="55"/>
      <c r="AQ296" s="55"/>
      <c r="AR296" s="55"/>
      <c r="AS296" s="55"/>
      <c r="AT296" s="55"/>
      <c r="AU296" s="55"/>
      <c r="AV296" s="56"/>
      <c r="AW296" s="55"/>
      <c r="AX296" s="55"/>
      <c r="AY296" s="55"/>
      <c r="AZ296" s="55"/>
      <c r="BA296" s="55"/>
      <c r="BB296" s="55"/>
      <c r="BC296" s="55"/>
      <c r="BD296" s="55"/>
      <c r="BE296" s="55"/>
      <c r="BF296" s="55"/>
      <c r="BG296" s="55"/>
      <c r="BH296" s="7">
        <f t="shared" si="8"/>
        <v>0</v>
      </c>
      <c r="BI296" s="7">
        <f t="shared" si="9"/>
        <v>0</v>
      </c>
      <c r="BQ296" s="52"/>
      <c r="BR296" s="52"/>
    </row>
    <row r="297" spans="2:75" x14ac:dyDescent="0.45">
      <c r="B297" s="37"/>
      <c r="C297" s="36"/>
      <c r="D297" s="4" t="s">
        <v>209</v>
      </c>
      <c r="E297" s="7"/>
      <c r="F297" s="7"/>
      <c r="G297" s="55"/>
      <c r="H297" s="56"/>
      <c r="I297" s="56"/>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6"/>
      <c r="AJ297" s="55"/>
      <c r="AK297" s="55"/>
      <c r="AL297" s="55"/>
      <c r="AM297" s="55"/>
      <c r="AN297" s="55"/>
      <c r="AO297" s="55"/>
      <c r="AP297" s="55"/>
      <c r="AQ297" s="55"/>
      <c r="AR297" s="55"/>
      <c r="AS297" s="55"/>
      <c r="AT297" s="55"/>
      <c r="AU297" s="55"/>
      <c r="AV297" s="56"/>
      <c r="AW297" s="55"/>
      <c r="AX297" s="55"/>
      <c r="AY297" s="55"/>
      <c r="AZ297" s="55"/>
      <c r="BA297" s="55"/>
      <c r="BB297" s="55"/>
      <c r="BC297" s="55"/>
      <c r="BD297" s="55"/>
      <c r="BE297" s="55"/>
      <c r="BF297" s="55"/>
      <c r="BG297" s="55"/>
      <c r="BH297" s="7">
        <f t="shared" si="8"/>
        <v>0</v>
      </c>
      <c r="BI297" s="7">
        <f t="shared" si="9"/>
        <v>0</v>
      </c>
      <c r="BQ297" s="52"/>
      <c r="BR297" s="52"/>
    </row>
    <row r="298" spans="2:75" x14ac:dyDescent="0.45">
      <c r="B298" s="37"/>
      <c r="C298" s="36"/>
      <c r="D298" s="4" t="s">
        <v>218</v>
      </c>
      <c r="E298" s="7"/>
      <c r="F298" s="7"/>
      <c r="G298" s="55"/>
      <c r="H298" s="56"/>
      <c r="I298" s="56"/>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6"/>
      <c r="AJ298" s="55"/>
      <c r="AK298" s="55"/>
      <c r="AL298" s="55"/>
      <c r="AM298" s="55"/>
      <c r="AN298" s="55"/>
      <c r="AO298" s="55"/>
      <c r="AP298" s="55"/>
      <c r="AQ298" s="55"/>
      <c r="AR298" s="55"/>
      <c r="AS298" s="55"/>
      <c r="AT298" s="55"/>
      <c r="AU298" s="55"/>
      <c r="AV298" s="56"/>
      <c r="AW298" s="55"/>
      <c r="AX298" s="55"/>
      <c r="AY298" s="55"/>
      <c r="AZ298" s="55"/>
      <c r="BA298" s="55"/>
      <c r="BB298" s="55"/>
      <c r="BC298" s="55"/>
      <c r="BD298" s="55"/>
      <c r="BE298" s="55"/>
      <c r="BF298" s="55"/>
      <c r="BG298" s="55"/>
      <c r="BH298" s="7">
        <f t="shared" si="8"/>
        <v>0</v>
      </c>
      <c r="BI298" s="7">
        <f t="shared" si="9"/>
        <v>0</v>
      </c>
      <c r="BQ298" s="52"/>
      <c r="BR298" s="52"/>
    </row>
    <row r="299" spans="2:75" x14ac:dyDescent="0.45">
      <c r="B299" s="37"/>
      <c r="C299" s="36"/>
      <c r="D299" s="4" t="s">
        <v>104</v>
      </c>
      <c r="E299" s="7"/>
      <c r="F299" s="7"/>
      <c r="G299" s="55"/>
      <c r="H299" s="56"/>
      <c r="I299" s="56"/>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6"/>
      <c r="AJ299" s="55"/>
      <c r="AK299" s="55"/>
      <c r="AL299" s="55"/>
      <c r="AM299" s="55"/>
      <c r="AN299" s="55"/>
      <c r="AO299" s="55"/>
      <c r="AP299" s="55"/>
      <c r="AQ299" s="55"/>
      <c r="AR299" s="55"/>
      <c r="AS299" s="55"/>
      <c r="AT299" s="55"/>
      <c r="AU299" s="55"/>
      <c r="AV299" s="56"/>
      <c r="AW299" s="55"/>
      <c r="AX299" s="55"/>
      <c r="AY299" s="55"/>
      <c r="AZ299" s="55"/>
      <c r="BA299" s="55"/>
      <c r="BB299" s="55"/>
      <c r="BC299" s="55"/>
      <c r="BD299" s="55"/>
      <c r="BE299" s="55"/>
      <c r="BF299" s="55"/>
      <c r="BG299" s="55"/>
      <c r="BH299" s="7">
        <f t="shared" si="8"/>
        <v>0</v>
      </c>
      <c r="BI299" s="7">
        <f t="shared" si="9"/>
        <v>0</v>
      </c>
      <c r="BQ299" s="52"/>
      <c r="BR299" s="52"/>
    </row>
    <row r="300" spans="2:75" x14ac:dyDescent="0.45">
      <c r="B300" s="37"/>
      <c r="C300" s="36"/>
      <c r="D300" s="4" t="s">
        <v>282</v>
      </c>
      <c r="E300" s="7"/>
      <c r="F300" s="7"/>
      <c r="G300" s="55"/>
      <c r="H300" s="56"/>
      <c r="I300" s="56"/>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6"/>
      <c r="AJ300" s="55"/>
      <c r="AK300" s="55"/>
      <c r="AL300" s="55"/>
      <c r="AM300" s="55"/>
      <c r="AN300" s="55"/>
      <c r="AO300" s="55"/>
      <c r="AP300" s="55"/>
      <c r="AQ300" s="55"/>
      <c r="AR300" s="55"/>
      <c r="AS300" s="55"/>
      <c r="AT300" s="55"/>
      <c r="AU300" s="55"/>
      <c r="AV300" s="56"/>
      <c r="AW300" s="55"/>
      <c r="AX300" s="55"/>
      <c r="AY300" s="55"/>
      <c r="AZ300" s="55"/>
      <c r="BA300" s="55"/>
      <c r="BB300" s="55"/>
      <c r="BC300" s="55"/>
      <c r="BD300" s="55"/>
      <c r="BE300" s="55"/>
      <c r="BF300" s="55"/>
      <c r="BG300" s="55"/>
      <c r="BH300" s="7">
        <f t="shared" si="8"/>
        <v>0</v>
      </c>
      <c r="BI300" s="7">
        <f t="shared" si="9"/>
        <v>0</v>
      </c>
      <c r="BQ300" s="52"/>
      <c r="BR300" s="52"/>
      <c r="BW300" s="53"/>
    </row>
    <row r="301" spans="2:75" x14ac:dyDescent="0.45">
      <c r="B301" s="37"/>
      <c r="C301" s="36"/>
      <c r="D301" s="4" t="s">
        <v>347</v>
      </c>
      <c r="E301" s="7"/>
      <c r="F301" s="7"/>
      <c r="G301" s="55"/>
      <c r="H301" s="56"/>
      <c r="I301" s="56"/>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6"/>
      <c r="AJ301" s="55"/>
      <c r="AK301" s="55"/>
      <c r="AL301" s="55"/>
      <c r="AM301" s="55"/>
      <c r="AN301" s="55"/>
      <c r="AO301" s="55"/>
      <c r="AP301" s="55"/>
      <c r="AQ301" s="55"/>
      <c r="AR301" s="55"/>
      <c r="AS301" s="55"/>
      <c r="AT301" s="55"/>
      <c r="AU301" s="55"/>
      <c r="AV301" s="56"/>
      <c r="AW301" s="55"/>
      <c r="AX301" s="55"/>
      <c r="AY301" s="55"/>
      <c r="AZ301" s="55"/>
      <c r="BA301" s="55"/>
      <c r="BB301" s="55"/>
      <c r="BC301" s="55"/>
      <c r="BD301" s="55"/>
      <c r="BE301" s="55"/>
      <c r="BF301" s="55"/>
      <c r="BG301" s="55"/>
      <c r="BH301" s="7">
        <f t="shared" si="8"/>
        <v>0</v>
      </c>
      <c r="BI301" s="7">
        <f t="shared" si="9"/>
        <v>0</v>
      </c>
      <c r="BQ301" s="52"/>
      <c r="BR301" s="52"/>
    </row>
    <row r="302" spans="2:75" x14ac:dyDescent="0.45">
      <c r="B302" s="37"/>
      <c r="C302" s="36"/>
      <c r="D302" s="4" t="s">
        <v>913</v>
      </c>
      <c r="E302" s="7"/>
      <c r="F302" s="7"/>
      <c r="G302" s="55"/>
      <c r="H302" s="56"/>
      <c r="I302" s="56"/>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6"/>
      <c r="AJ302" s="55"/>
      <c r="AK302" s="55"/>
      <c r="AL302" s="55"/>
      <c r="AM302" s="55"/>
      <c r="AN302" s="55"/>
      <c r="AO302" s="55"/>
      <c r="AP302" s="55"/>
      <c r="AQ302" s="55"/>
      <c r="AR302" s="55"/>
      <c r="AS302" s="55"/>
      <c r="AT302" s="55"/>
      <c r="AU302" s="55"/>
      <c r="AV302" s="56"/>
      <c r="AW302" s="55"/>
      <c r="AX302" s="55"/>
      <c r="AY302" s="55"/>
      <c r="AZ302" s="55"/>
      <c r="BA302" s="55"/>
      <c r="BB302" s="55"/>
      <c r="BC302" s="55"/>
      <c r="BD302" s="55"/>
      <c r="BE302" s="55"/>
      <c r="BF302" s="55"/>
      <c r="BG302" s="55"/>
      <c r="BH302" s="7">
        <f t="shared" si="8"/>
        <v>0</v>
      </c>
      <c r="BI302" s="7">
        <f t="shared" si="9"/>
        <v>0</v>
      </c>
      <c r="BQ302" s="52"/>
      <c r="BR302" s="52"/>
    </row>
    <row r="303" spans="2:75" x14ac:dyDescent="0.45">
      <c r="B303" s="37"/>
      <c r="C303" s="36"/>
      <c r="D303" s="4" t="s">
        <v>105</v>
      </c>
      <c r="E303" s="7"/>
      <c r="F303" s="7"/>
      <c r="G303" s="55"/>
      <c r="H303" s="56"/>
      <c r="I303" s="56"/>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6"/>
      <c r="AJ303" s="55"/>
      <c r="AK303" s="55"/>
      <c r="AL303" s="55"/>
      <c r="AM303" s="55"/>
      <c r="AN303" s="55"/>
      <c r="AO303" s="55"/>
      <c r="AP303" s="55"/>
      <c r="AQ303" s="55"/>
      <c r="AR303" s="55"/>
      <c r="AS303" s="55"/>
      <c r="AT303" s="55"/>
      <c r="AU303" s="55"/>
      <c r="AV303" s="56"/>
      <c r="AW303" s="55"/>
      <c r="AX303" s="55"/>
      <c r="AY303" s="55"/>
      <c r="AZ303" s="55"/>
      <c r="BA303" s="55"/>
      <c r="BB303" s="55"/>
      <c r="BC303" s="55"/>
      <c r="BD303" s="55"/>
      <c r="BE303" s="55"/>
      <c r="BF303" s="55"/>
      <c r="BG303" s="55"/>
      <c r="BH303" s="7">
        <f t="shared" si="8"/>
        <v>0</v>
      </c>
      <c r="BI303" s="7">
        <f t="shared" si="9"/>
        <v>0</v>
      </c>
      <c r="BQ303" s="52"/>
      <c r="BR303" s="52"/>
    </row>
    <row r="304" spans="2:75" x14ac:dyDescent="0.45">
      <c r="B304" s="37"/>
      <c r="C304" s="36"/>
      <c r="D304" s="4" t="s">
        <v>600</v>
      </c>
      <c r="E304" s="7"/>
      <c r="F304" s="7"/>
      <c r="G304" s="55"/>
      <c r="H304" s="56"/>
      <c r="I304" s="56"/>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6"/>
      <c r="AJ304" s="55"/>
      <c r="AK304" s="55"/>
      <c r="AL304" s="55"/>
      <c r="AM304" s="55"/>
      <c r="AN304" s="55"/>
      <c r="AO304" s="55"/>
      <c r="AP304" s="55"/>
      <c r="AQ304" s="55"/>
      <c r="AR304" s="55"/>
      <c r="AS304" s="55"/>
      <c r="AT304" s="55"/>
      <c r="AU304" s="55"/>
      <c r="AV304" s="56"/>
      <c r="AW304" s="55"/>
      <c r="AX304" s="55"/>
      <c r="AY304" s="55"/>
      <c r="AZ304" s="55"/>
      <c r="BA304" s="55"/>
      <c r="BB304" s="55"/>
      <c r="BC304" s="55"/>
      <c r="BD304" s="55"/>
      <c r="BE304" s="55"/>
      <c r="BF304" s="55"/>
      <c r="BG304" s="55"/>
      <c r="BH304" s="7">
        <f t="shared" si="8"/>
        <v>0</v>
      </c>
      <c r="BI304" s="7">
        <f t="shared" si="9"/>
        <v>0</v>
      </c>
      <c r="BQ304" s="52"/>
      <c r="BR304" s="52"/>
    </row>
    <row r="305" spans="2:75" x14ac:dyDescent="0.45">
      <c r="B305" s="37"/>
      <c r="C305" s="36"/>
      <c r="D305" s="4" t="s">
        <v>109</v>
      </c>
      <c r="E305" s="7"/>
      <c r="F305" s="7"/>
      <c r="G305" s="55"/>
      <c r="H305" s="56"/>
      <c r="I305" s="56"/>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6"/>
      <c r="AJ305" s="55"/>
      <c r="AK305" s="55"/>
      <c r="AL305" s="55"/>
      <c r="AM305" s="55"/>
      <c r="AN305" s="55"/>
      <c r="AO305" s="55"/>
      <c r="AP305" s="55"/>
      <c r="AQ305" s="55"/>
      <c r="AR305" s="55"/>
      <c r="AS305" s="55"/>
      <c r="AT305" s="55"/>
      <c r="AU305" s="55"/>
      <c r="AV305" s="56"/>
      <c r="AW305" s="55"/>
      <c r="AX305" s="55"/>
      <c r="AY305" s="55"/>
      <c r="AZ305" s="55"/>
      <c r="BA305" s="55"/>
      <c r="BB305" s="55"/>
      <c r="BC305" s="55"/>
      <c r="BD305" s="55"/>
      <c r="BE305" s="55"/>
      <c r="BF305" s="55"/>
      <c r="BG305" s="55"/>
      <c r="BH305" s="7">
        <f t="shared" si="8"/>
        <v>0</v>
      </c>
      <c r="BI305" s="7">
        <f t="shared" si="9"/>
        <v>0</v>
      </c>
      <c r="BQ305" s="52"/>
      <c r="BR305" s="52"/>
      <c r="BW305" s="53"/>
    </row>
    <row r="306" spans="2:75" x14ac:dyDescent="0.45">
      <c r="B306" s="37"/>
      <c r="C306" s="36"/>
      <c r="D306" s="4" t="s">
        <v>110</v>
      </c>
      <c r="E306" s="7"/>
      <c r="F306" s="7"/>
      <c r="G306" s="55"/>
      <c r="H306" s="56"/>
      <c r="I306" s="56"/>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6"/>
      <c r="AJ306" s="55"/>
      <c r="AK306" s="55"/>
      <c r="AL306" s="55"/>
      <c r="AM306" s="55"/>
      <c r="AN306" s="55"/>
      <c r="AO306" s="55"/>
      <c r="AP306" s="55"/>
      <c r="AQ306" s="55"/>
      <c r="AR306" s="55"/>
      <c r="AS306" s="55"/>
      <c r="AT306" s="55"/>
      <c r="AU306" s="55"/>
      <c r="AV306" s="56"/>
      <c r="AW306" s="55"/>
      <c r="AX306" s="55"/>
      <c r="AY306" s="55"/>
      <c r="AZ306" s="55"/>
      <c r="BA306" s="55"/>
      <c r="BB306" s="55"/>
      <c r="BC306" s="55"/>
      <c r="BD306" s="55"/>
      <c r="BE306" s="55"/>
      <c r="BF306" s="55"/>
      <c r="BG306" s="55"/>
      <c r="BH306" s="7">
        <f t="shared" si="8"/>
        <v>0</v>
      </c>
      <c r="BI306" s="7">
        <f t="shared" si="9"/>
        <v>0</v>
      </c>
      <c r="BQ306" s="52"/>
      <c r="BR306" s="52"/>
    </row>
    <row r="307" spans="2:75" x14ac:dyDescent="0.45">
      <c r="B307" s="37"/>
      <c r="C307" s="36"/>
      <c r="D307" s="4" t="s">
        <v>294</v>
      </c>
      <c r="E307" s="7"/>
      <c r="F307" s="7"/>
      <c r="G307" s="55"/>
      <c r="H307" s="56"/>
      <c r="I307" s="56"/>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6"/>
      <c r="AJ307" s="55"/>
      <c r="AK307" s="55"/>
      <c r="AL307" s="55"/>
      <c r="AM307" s="55"/>
      <c r="AN307" s="55"/>
      <c r="AO307" s="55"/>
      <c r="AP307" s="55"/>
      <c r="AQ307" s="55"/>
      <c r="AR307" s="55"/>
      <c r="AS307" s="55"/>
      <c r="AT307" s="55"/>
      <c r="AU307" s="55"/>
      <c r="AV307" s="56"/>
      <c r="AW307" s="55"/>
      <c r="AX307" s="55"/>
      <c r="AY307" s="55"/>
      <c r="AZ307" s="55"/>
      <c r="BA307" s="55"/>
      <c r="BB307" s="55"/>
      <c r="BC307" s="55"/>
      <c r="BD307" s="55"/>
      <c r="BE307" s="55"/>
      <c r="BF307" s="55"/>
      <c r="BG307" s="55"/>
      <c r="BH307" s="7">
        <f t="shared" si="8"/>
        <v>0</v>
      </c>
      <c r="BI307" s="7">
        <f t="shared" si="9"/>
        <v>0</v>
      </c>
      <c r="BQ307" s="52"/>
      <c r="BR307" s="52"/>
    </row>
    <row r="308" spans="2:75" x14ac:dyDescent="0.45">
      <c r="B308" s="37"/>
      <c r="C308" s="36"/>
      <c r="D308" s="4" t="s">
        <v>295</v>
      </c>
      <c r="E308" s="7"/>
      <c r="F308" s="7"/>
      <c r="G308" s="55"/>
      <c r="H308" s="56"/>
      <c r="I308" s="56"/>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6"/>
      <c r="AJ308" s="55"/>
      <c r="AK308" s="55"/>
      <c r="AL308" s="55"/>
      <c r="AM308" s="55"/>
      <c r="AN308" s="55"/>
      <c r="AO308" s="55"/>
      <c r="AP308" s="55"/>
      <c r="AQ308" s="55"/>
      <c r="AR308" s="55"/>
      <c r="AS308" s="55"/>
      <c r="AT308" s="55"/>
      <c r="AU308" s="55"/>
      <c r="AV308" s="56"/>
      <c r="AW308" s="55"/>
      <c r="AX308" s="55"/>
      <c r="AY308" s="55"/>
      <c r="AZ308" s="55"/>
      <c r="BA308" s="55"/>
      <c r="BB308" s="55"/>
      <c r="BC308" s="55"/>
      <c r="BD308" s="55"/>
      <c r="BE308" s="55"/>
      <c r="BF308" s="55"/>
      <c r="BG308" s="55"/>
      <c r="BH308" s="7">
        <f t="shared" si="8"/>
        <v>0</v>
      </c>
      <c r="BI308" s="7">
        <f t="shared" si="9"/>
        <v>0</v>
      </c>
      <c r="BQ308" s="52"/>
      <c r="BR308" s="52"/>
    </row>
    <row r="309" spans="2:75" x14ac:dyDescent="0.45">
      <c r="B309" s="37"/>
      <c r="C309" s="36"/>
      <c r="D309" s="4" t="s">
        <v>112</v>
      </c>
      <c r="E309" s="7"/>
      <c r="F309" s="7"/>
      <c r="G309" s="55"/>
      <c r="H309" s="56"/>
      <c r="I309" s="56"/>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6"/>
      <c r="AJ309" s="55"/>
      <c r="AK309" s="55"/>
      <c r="AL309" s="55"/>
      <c r="AM309" s="55"/>
      <c r="AN309" s="55"/>
      <c r="AO309" s="55"/>
      <c r="AP309" s="55"/>
      <c r="AQ309" s="55"/>
      <c r="AR309" s="55"/>
      <c r="AS309" s="55"/>
      <c r="AT309" s="55"/>
      <c r="AU309" s="55"/>
      <c r="AV309" s="56"/>
      <c r="AW309" s="55"/>
      <c r="AX309" s="55"/>
      <c r="AY309" s="55"/>
      <c r="AZ309" s="55"/>
      <c r="BA309" s="55"/>
      <c r="BB309" s="55"/>
      <c r="BC309" s="55"/>
      <c r="BD309" s="55"/>
      <c r="BE309" s="55"/>
      <c r="BF309" s="55"/>
      <c r="BG309" s="55"/>
      <c r="BH309" s="7">
        <f t="shared" si="8"/>
        <v>0</v>
      </c>
      <c r="BI309" s="7">
        <f t="shared" si="9"/>
        <v>0</v>
      </c>
      <c r="BQ309" s="52"/>
      <c r="BR309" s="52"/>
      <c r="BW309" s="53"/>
    </row>
    <row r="310" spans="2:75" x14ac:dyDescent="0.45">
      <c r="B310" s="37"/>
      <c r="C310" s="36"/>
      <c r="D310" s="4" t="s">
        <v>114</v>
      </c>
      <c r="E310" s="7"/>
      <c r="F310" s="7"/>
      <c r="G310" s="55"/>
      <c r="H310" s="56"/>
      <c r="I310" s="56"/>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6"/>
      <c r="AJ310" s="55"/>
      <c r="AK310" s="55"/>
      <c r="AL310" s="55"/>
      <c r="AM310" s="55"/>
      <c r="AN310" s="55"/>
      <c r="AO310" s="55"/>
      <c r="AP310" s="55"/>
      <c r="AQ310" s="55"/>
      <c r="AR310" s="55"/>
      <c r="AS310" s="55"/>
      <c r="AT310" s="55"/>
      <c r="AU310" s="55"/>
      <c r="AV310" s="56"/>
      <c r="AW310" s="55"/>
      <c r="AX310" s="55"/>
      <c r="AY310" s="55"/>
      <c r="AZ310" s="55"/>
      <c r="BA310" s="55"/>
      <c r="BB310" s="55"/>
      <c r="BC310" s="55"/>
      <c r="BD310" s="55"/>
      <c r="BE310" s="55"/>
      <c r="BF310" s="55"/>
      <c r="BG310" s="55"/>
      <c r="BH310" s="7">
        <f t="shared" si="8"/>
        <v>0</v>
      </c>
      <c r="BI310" s="7">
        <f t="shared" si="9"/>
        <v>0</v>
      </c>
      <c r="BQ310" s="52"/>
      <c r="BR310" s="52"/>
    </row>
    <row r="311" spans="2:75" x14ac:dyDescent="0.45">
      <c r="B311" s="37"/>
      <c r="C311" s="36"/>
      <c r="D311" s="4" t="s">
        <v>116</v>
      </c>
      <c r="E311" s="7"/>
      <c r="F311" s="7"/>
      <c r="G311" s="55"/>
      <c r="H311" s="56"/>
      <c r="I311" s="56"/>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6"/>
      <c r="AJ311" s="55"/>
      <c r="AK311" s="55"/>
      <c r="AL311" s="55"/>
      <c r="AM311" s="55"/>
      <c r="AN311" s="55"/>
      <c r="AO311" s="55"/>
      <c r="AP311" s="55"/>
      <c r="AQ311" s="55"/>
      <c r="AR311" s="55"/>
      <c r="AS311" s="55"/>
      <c r="AT311" s="55"/>
      <c r="AU311" s="55"/>
      <c r="AV311" s="56"/>
      <c r="AW311" s="55"/>
      <c r="AX311" s="55"/>
      <c r="AY311" s="55"/>
      <c r="AZ311" s="55"/>
      <c r="BA311" s="55"/>
      <c r="BB311" s="55"/>
      <c r="BC311" s="55"/>
      <c r="BD311" s="55"/>
      <c r="BE311" s="55"/>
      <c r="BF311" s="55"/>
      <c r="BG311" s="55"/>
      <c r="BH311" s="7">
        <f t="shared" si="8"/>
        <v>0</v>
      </c>
      <c r="BI311" s="7">
        <f t="shared" si="9"/>
        <v>0</v>
      </c>
      <c r="BQ311" s="52"/>
      <c r="BR311" s="52"/>
    </row>
    <row r="312" spans="2:75" x14ac:dyDescent="0.45">
      <c r="B312" s="37"/>
      <c r="C312" s="36"/>
      <c r="D312" s="4" t="s">
        <v>372</v>
      </c>
      <c r="E312" s="7"/>
      <c r="F312" s="7"/>
      <c r="G312" s="55"/>
      <c r="H312" s="56"/>
      <c r="I312" s="56"/>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6"/>
      <c r="AJ312" s="55"/>
      <c r="AK312" s="55"/>
      <c r="AL312" s="55"/>
      <c r="AM312" s="55"/>
      <c r="AN312" s="55"/>
      <c r="AO312" s="55"/>
      <c r="AP312" s="55"/>
      <c r="AQ312" s="55"/>
      <c r="AR312" s="55"/>
      <c r="AS312" s="55"/>
      <c r="AT312" s="55"/>
      <c r="AU312" s="55"/>
      <c r="AV312" s="56"/>
      <c r="AW312" s="55"/>
      <c r="AX312" s="55"/>
      <c r="AY312" s="55"/>
      <c r="AZ312" s="55"/>
      <c r="BA312" s="55"/>
      <c r="BB312" s="55"/>
      <c r="BC312" s="55"/>
      <c r="BD312" s="55"/>
      <c r="BE312" s="55"/>
      <c r="BF312" s="55"/>
      <c r="BG312" s="55"/>
      <c r="BH312" s="7">
        <f t="shared" si="8"/>
        <v>0</v>
      </c>
      <c r="BI312" s="7">
        <f t="shared" si="9"/>
        <v>0</v>
      </c>
      <c r="BQ312" s="52"/>
      <c r="BR312" s="52"/>
    </row>
    <row r="313" spans="2:75" x14ac:dyDescent="0.45">
      <c r="B313" s="37"/>
      <c r="C313" s="36"/>
      <c r="D313" s="4" t="s">
        <v>610</v>
      </c>
      <c r="E313" s="7"/>
      <c r="F313" s="7"/>
      <c r="G313" s="55"/>
      <c r="H313" s="56"/>
      <c r="I313" s="56"/>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6"/>
      <c r="AJ313" s="55"/>
      <c r="AK313" s="55"/>
      <c r="AL313" s="55"/>
      <c r="AM313" s="55"/>
      <c r="AN313" s="55"/>
      <c r="AO313" s="55"/>
      <c r="AP313" s="55"/>
      <c r="AQ313" s="55"/>
      <c r="AR313" s="55"/>
      <c r="AS313" s="55"/>
      <c r="AT313" s="55"/>
      <c r="AU313" s="55"/>
      <c r="AV313" s="56"/>
      <c r="AW313" s="55"/>
      <c r="AX313" s="55"/>
      <c r="AY313" s="55"/>
      <c r="AZ313" s="55"/>
      <c r="BA313" s="55"/>
      <c r="BB313" s="55"/>
      <c r="BC313" s="55"/>
      <c r="BD313" s="55"/>
      <c r="BE313" s="55"/>
      <c r="BF313" s="55"/>
      <c r="BG313" s="55"/>
      <c r="BH313" s="7">
        <f t="shared" si="8"/>
        <v>0</v>
      </c>
      <c r="BI313" s="7">
        <f t="shared" si="9"/>
        <v>0</v>
      </c>
      <c r="BQ313" s="52"/>
      <c r="BR313" s="52"/>
    </row>
    <row r="314" spans="2:75" x14ac:dyDescent="0.45">
      <c r="B314" s="37"/>
      <c r="C314" s="36"/>
      <c r="D314" s="4" t="s">
        <v>208</v>
      </c>
      <c r="E314" s="7"/>
      <c r="F314" s="7"/>
      <c r="G314" s="55"/>
      <c r="H314" s="56"/>
      <c r="I314" s="56"/>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6"/>
      <c r="AJ314" s="55"/>
      <c r="AK314" s="55"/>
      <c r="AL314" s="55"/>
      <c r="AM314" s="55"/>
      <c r="AN314" s="55"/>
      <c r="AO314" s="55"/>
      <c r="AP314" s="55"/>
      <c r="AQ314" s="55"/>
      <c r="AR314" s="55"/>
      <c r="AS314" s="55"/>
      <c r="AT314" s="55"/>
      <c r="AU314" s="55"/>
      <c r="AV314" s="56"/>
      <c r="AW314" s="55"/>
      <c r="AX314" s="55"/>
      <c r="AY314" s="55"/>
      <c r="AZ314" s="55"/>
      <c r="BA314" s="55"/>
      <c r="BB314" s="55"/>
      <c r="BC314" s="55"/>
      <c r="BD314" s="55"/>
      <c r="BE314" s="55"/>
      <c r="BF314" s="55"/>
      <c r="BG314" s="55"/>
      <c r="BH314" s="7">
        <f t="shared" si="8"/>
        <v>0</v>
      </c>
      <c r="BI314" s="7">
        <f t="shared" si="9"/>
        <v>0</v>
      </c>
      <c r="BQ314" s="52"/>
      <c r="BR314" s="52"/>
    </row>
    <row r="315" spans="2:75" x14ac:dyDescent="0.45">
      <c r="B315" s="37"/>
      <c r="C315" s="36"/>
      <c r="D315" s="4" t="s">
        <v>391</v>
      </c>
      <c r="E315" s="7"/>
      <c r="F315" s="7"/>
      <c r="G315" s="55"/>
      <c r="H315" s="56"/>
      <c r="I315" s="56"/>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6"/>
      <c r="AJ315" s="55"/>
      <c r="AK315" s="55"/>
      <c r="AL315" s="55"/>
      <c r="AM315" s="55"/>
      <c r="AN315" s="55"/>
      <c r="AO315" s="55"/>
      <c r="AP315" s="55"/>
      <c r="AQ315" s="55"/>
      <c r="AR315" s="55"/>
      <c r="AS315" s="55"/>
      <c r="AT315" s="55"/>
      <c r="AU315" s="55"/>
      <c r="AV315" s="56"/>
      <c r="AW315" s="55"/>
      <c r="AX315" s="55"/>
      <c r="AY315" s="55"/>
      <c r="AZ315" s="55"/>
      <c r="BA315" s="55"/>
      <c r="BB315" s="55"/>
      <c r="BC315" s="55"/>
      <c r="BD315" s="55"/>
      <c r="BE315" s="55"/>
      <c r="BF315" s="55"/>
      <c r="BG315" s="55"/>
      <c r="BH315" s="7">
        <f t="shared" si="8"/>
        <v>0</v>
      </c>
      <c r="BI315" s="7">
        <f t="shared" si="9"/>
        <v>0</v>
      </c>
      <c r="BQ315" s="52"/>
      <c r="BR315" s="52"/>
    </row>
    <row r="316" spans="2:75" x14ac:dyDescent="0.45">
      <c r="B316" s="37"/>
      <c r="C316" s="36"/>
      <c r="D316" s="4" t="s">
        <v>123</v>
      </c>
      <c r="E316" s="7"/>
      <c r="F316" s="7"/>
      <c r="G316" s="55"/>
      <c r="H316" s="56"/>
      <c r="I316" s="56"/>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6"/>
      <c r="AJ316" s="55"/>
      <c r="AK316" s="55"/>
      <c r="AL316" s="55"/>
      <c r="AM316" s="55"/>
      <c r="AN316" s="55"/>
      <c r="AO316" s="55"/>
      <c r="AP316" s="55"/>
      <c r="AQ316" s="55"/>
      <c r="AR316" s="55"/>
      <c r="AS316" s="55"/>
      <c r="AT316" s="55"/>
      <c r="AU316" s="55"/>
      <c r="AV316" s="56"/>
      <c r="AW316" s="55"/>
      <c r="AX316" s="55"/>
      <c r="AY316" s="55"/>
      <c r="AZ316" s="55"/>
      <c r="BA316" s="55"/>
      <c r="BB316" s="55"/>
      <c r="BC316" s="55"/>
      <c r="BD316" s="55"/>
      <c r="BE316" s="55"/>
      <c r="BF316" s="55"/>
      <c r="BG316" s="55"/>
      <c r="BH316" s="7">
        <f t="shared" si="8"/>
        <v>0</v>
      </c>
      <c r="BI316" s="7">
        <f t="shared" si="9"/>
        <v>0</v>
      </c>
      <c r="BQ316" s="52"/>
      <c r="BR316" s="52"/>
    </row>
    <row r="317" spans="2:75" x14ac:dyDescent="0.45">
      <c r="B317" s="37"/>
      <c r="C317" s="36"/>
      <c r="D317" s="4" t="s">
        <v>124</v>
      </c>
      <c r="E317" s="7"/>
      <c r="F317" s="7"/>
      <c r="G317" s="55"/>
      <c r="H317" s="56"/>
      <c r="I317" s="56"/>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6"/>
      <c r="AJ317" s="55"/>
      <c r="AK317" s="55"/>
      <c r="AL317" s="55"/>
      <c r="AM317" s="55"/>
      <c r="AN317" s="55"/>
      <c r="AO317" s="55"/>
      <c r="AP317" s="55"/>
      <c r="AQ317" s="55"/>
      <c r="AR317" s="55"/>
      <c r="AS317" s="55"/>
      <c r="AT317" s="55"/>
      <c r="AU317" s="55"/>
      <c r="AV317" s="56"/>
      <c r="AW317" s="55"/>
      <c r="AX317" s="55"/>
      <c r="AY317" s="55"/>
      <c r="AZ317" s="55"/>
      <c r="BA317" s="55"/>
      <c r="BB317" s="55"/>
      <c r="BC317" s="55"/>
      <c r="BD317" s="55"/>
      <c r="BE317" s="55"/>
      <c r="BF317" s="55"/>
      <c r="BG317" s="55"/>
      <c r="BH317" s="7">
        <f t="shared" si="8"/>
        <v>0</v>
      </c>
      <c r="BI317" s="7">
        <f t="shared" si="9"/>
        <v>0</v>
      </c>
      <c r="BQ317" s="52"/>
      <c r="BR317" s="52"/>
    </row>
    <row r="318" spans="2:75" x14ac:dyDescent="0.45">
      <c r="B318" s="37"/>
      <c r="C318" s="36"/>
      <c r="D318" s="4" t="s">
        <v>565</v>
      </c>
      <c r="E318" s="7"/>
      <c r="F318" s="7"/>
      <c r="G318" s="55"/>
      <c r="H318" s="56"/>
      <c r="I318" s="56"/>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6"/>
      <c r="AJ318" s="55"/>
      <c r="AK318" s="55"/>
      <c r="AL318" s="55"/>
      <c r="AM318" s="55"/>
      <c r="AN318" s="55"/>
      <c r="AO318" s="55"/>
      <c r="AP318" s="55"/>
      <c r="AQ318" s="55"/>
      <c r="AR318" s="55"/>
      <c r="AS318" s="55"/>
      <c r="AT318" s="55"/>
      <c r="AU318" s="55"/>
      <c r="AV318" s="56"/>
      <c r="AW318" s="55"/>
      <c r="AX318" s="55"/>
      <c r="AY318" s="55"/>
      <c r="AZ318" s="55"/>
      <c r="BA318" s="55"/>
      <c r="BB318" s="55"/>
      <c r="BC318" s="55"/>
      <c r="BD318" s="55"/>
      <c r="BE318" s="55"/>
      <c r="BF318" s="55"/>
      <c r="BG318" s="55"/>
      <c r="BH318" s="7">
        <f t="shared" si="8"/>
        <v>0</v>
      </c>
      <c r="BI318" s="7">
        <f t="shared" si="9"/>
        <v>0</v>
      </c>
      <c r="BQ318" s="52"/>
      <c r="BR318" s="52"/>
    </row>
    <row r="319" spans="2:75" x14ac:dyDescent="0.45">
      <c r="B319" s="37"/>
      <c r="C319" s="36"/>
      <c r="D319" s="4" t="s">
        <v>496</v>
      </c>
      <c r="E319" s="7"/>
      <c r="F319" s="7"/>
      <c r="G319" s="55"/>
      <c r="H319" s="56"/>
      <c r="I319" s="56"/>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6"/>
      <c r="AJ319" s="55"/>
      <c r="AK319" s="55"/>
      <c r="AL319" s="55"/>
      <c r="AM319" s="55"/>
      <c r="AN319" s="55"/>
      <c r="AO319" s="55"/>
      <c r="AP319" s="55"/>
      <c r="AQ319" s="55"/>
      <c r="AR319" s="55"/>
      <c r="AS319" s="55"/>
      <c r="AT319" s="55"/>
      <c r="AU319" s="55"/>
      <c r="AV319" s="56"/>
      <c r="AW319" s="55"/>
      <c r="AX319" s="55"/>
      <c r="AY319" s="55"/>
      <c r="AZ319" s="55"/>
      <c r="BA319" s="55"/>
      <c r="BB319" s="55"/>
      <c r="BC319" s="55"/>
      <c r="BD319" s="55"/>
      <c r="BE319" s="55"/>
      <c r="BF319" s="55"/>
      <c r="BG319" s="55"/>
      <c r="BH319" s="7">
        <f t="shared" si="8"/>
        <v>0</v>
      </c>
      <c r="BI319" s="7">
        <f t="shared" si="9"/>
        <v>0</v>
      </c>
      <c r="BQ319" s="52"/>
      <c r="BR319" s="52"/>
      <c r="BW319" s="53"/>
    </row>
    <row r="320" spans="2:75" x14ac:dyDescent="0.45">
      <c r="B320" s="37"/>
      <c r="C320" s="36"/>
      <c r="D320" s="4" t="s">
        <v>219</v>
      </c>
      <c r="E320" s="7"/>
      <c r="F320" s="7"/>
      <c r="G320" s="55"/>
      <c r="H320" s="56"/>
      <c r="I320" s="56"/>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6"/>
      <c r="AJ320" s="55"/>
      <c r="AK320" s="55"/>
      <c r="AL320" s="55"/>
      <c r="AM320" s="55"/>
      <c r="AN320" s="55"/>
      <c r="AO320" s="55"/>
      <c r="AP320" s="55"/>
      <c r="AQ320" s="55"/>
      <c r="AR320" s="55"/>
      <c r="AS320" s="55"/>
      <c r="AT320" s="55"/>
      <c r="AU320" s="55"/>
      <c r="AV320" s="56"/>
      <c r="AW320" s="55"/>
      <c r="AX320" s="55"/>
      <c r="AY320" s="55"/>
      <c r="AZ320" s="55"/>
      <c r="BA320" s="55"/>
      <c r="BB320" s="55"/>
      <c r="BC320" s="55"/>
      <c r="BD320" s="55"/>
      <c r="BE320" s="55"/>
      <c r="BF320" s="55"/>
      <c r="BG320" s="55"/>
      <c r="BH320" s="7">
        <f t="shared" si="8"/>
        <v>0</v>
      </c>
      <c r="BI320" s="7">
        <f t="shared" si="9"/>
        <v>0</v>
      </c>
      <c r="BQ320" s="52"/>
      <c r="BR320" s="52"/>
    </row>
    <row r="321" spans="2:75" x14ac:dyDescent="0.45">
      <c r="B321" s="37"/>
      <c r="C321" s="36"/>
      <c r="D321" s="4" t="s">
        <v>210</v>
      </c>
      <c r="E321" s="7"/>
      <c r="F321" s="7"/>
      <c r="G321" s="55"/>
      <c r="H321" s="56"/>
      <c r="I321" s="56"/>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6"/>
      <c r="AJ321" s="55"/>
      <c r="AK321" s="55"/>
      <c r="AL321" s="55"/>
      <c r="AM321" s="55"/>
      <c r="AN321" s="55"/>
      <c r="AO321" s="55"/>
      <c r="AP321" s="55"/>
      <c r="AQ321" s="55"/>
      <c r="AR321" s="55"/>
      <c r="AS321" s="55"/>
      <c r="AT321" s="55"/>
      <c r="AU321" s="55"/>
      <c r="AV321" s="56"/>
      <c r="AW321" s="55"/>
      <c r="AX321" s="55"/>
      <c r="AY321" s="55"/>
      <c r="AZ321" s="55"/>
      <c r="BA321" s="55"/>
      <c r="BB321" s="55"/>
      <c r="BC321" s="55"/>
      <c r="BD321" s="55"/>
      <c r="BE321" s="55"/>
      <c r="BF321" s="55"/>
      <c r="BG321" s="55"/>
      <c r="BH321" s="7">
        <f t="shared" si="8"/>
        <v>0</v>
      </c>
      <c r="BI321" s="7">
        <f t="shared" si="9"/>
        <v>0</v>
      </c>
      <c r="BQ321" s="52"/>
      <c r="BR321" s="52"/>
    </row>
    <row r="322" spans="2:75" x14ac:dyDescent="0.45">
      <c r="B322" s="37"/>
      <c r="C322" s="36"/>
      <c r="D322" s="4" t="s">
        <v>128</v>
      </c>
      <c r="E322" s="7"/>
      <c r="F322" s="7"/>
      <c r="G322" s="55"/>
      <c r="H322" s="56"/>
      <c r="I322" s="56"/>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6"/>
      <c r="AJ322" s="55"/>
      <c r="AK322" s="55"/>
      <c r="AL322" s="55"/>
      <c r="AM322" s="55"/>
      <c r="AN322" s="55"/>
      <c r="AO322" s="55"/>
      <c r="AP322" s="55"/>
      <c r="AQ322" s="55"/>
      <c r="AR322" s="55"/>
      <c r="AS322" s="55"/>
      <c r="AT322" s="55"/>
      <c r="AU322" s="55"/>
      <c r="AV322" s="56"/>
      <c r="AW322" s="55"/>
      <c r="AX322" s="55"/>
      <c r="AY322" s="55"/>
      <c r="AZ322" s="55"/>
      <c r="BA322" s="55"/>
      <c r="BB322" s="55"/>
      <c r="BC322" s="55"/>
      <c r="BD322" s="55"/>
      <c r="BE322" s="55"/>
      <c r="BF322" s="55"/>
      <c r="BG322" s="55"/>
      <c r="BH322" s="7">
        <f t="shared" si="8"/>
        <v>0</v>
      </c>
      <c r="BI322" s="7">
        <f t="shared" si="9"/>
        <v>0</v>
      </c>
      <c r="BQ322" s="52"/>
      <c r="BR322" s="52"/>
    </row>
    <row r="323" spans="2:75" x14ac:dyDescent="0.45">
      <c r="B323" s="37"/>
      <c r="C323" s="36"/>
      <c r="D323" s="4" t="s">
        <v>269</v>
      </c>
      <c r="E323" s="7"/>
      <c r="F323" s="7"/>
      <c r="G323" s="55"/>
      <c r="H323" s="56"/>
      <c r="I323" s="56"/>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6"/>
      <c r="AJ323" s="55"/>
      <c r="AK323" s="55"/>
      <c r="AL323" s="55"/>
      <c r="AM323" s="55"/>
      <c r="AN323" s="55"/>
      <c r="AO323" s="55"/>
      <c r="AP323" s="55"/>
      <c r="AQ323" s="55"/>
      <c r="AR323" s="55"/>
      <c r="AS323" s="55"/>
      <c r="AT323" s="55"/>
      <c r="AU323" s="55"/>
      <c r="AV323" s="56"/>
      <c r="AW323" s="55"/>
      <c r="AX323" s="55"/>
      <c r="AY323" s="55"/>
      <c r="AZ323" s="55"/>
      <c r="BA323" s="55"/>
      <c r="BB323" s="55"/>
      <c r="BC323" s="55"/>
      <c r="BD323" s="55"/>
      <c r="BE323" s="55"/>
      <c r="BF323" s="55"/>
      <c r="BG323" s="55"/>
      <c r="BH323" s="7">
        <f t="shared" si="8"/>
        <v>0</v>
      </c>
      <c r="BI323" s="7">
        <f t="shared" si="9"/>
        <v>0</v>
      </c>
      <c r="BQ323" s="52"/>
      <c r="BR323" s="52"/>
    </row>
    <row r="324" spans="2:75" x14ac:dyDescent="0.45">
      <c r="B324" s="37"/>
      <c r="C324" s="36"/>
      <c r="D324" s="4" t="s">
        <v>296</v>
      </c>
      <c r="E324" s="7"/>
      <c r="F324" s="7"/>
      <c r="G324" s="55"/>
      <c r="H324" s="56"/>
      <c r="I324" s="56"/>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6"/>
      <c r="AJ324" s="55"/>
      <c r="AK324" s="55"/>
      <c r="AL324" s="55"/>
      <c r="AM324" s="55"/>
      <c r="AN324" s="55"/>
      <c r="AO324" s="55"/>
      <c r="AP324" s="55"/>
      <c r="AQ324" s="55"/>
      <c r="AR324" s="55"/>
      <c r="AS324" s="55"/>
      <c r="AT324" s="55"/>
      <c r="AU324" s="55"/>
      <c r="AV324" s="56"/>
      <c r="AW324" s="55"/>
      <c r="AX324" s="55"/>
      <c r="AY324" s="55"/>
      <c r="AZ324" s="55"/>
      <c r="BA324" s="55"/>
      <c r="BB324" s="55"/>
      <c r="BC324" s="55"/>
      <c r="BD324" s="55"/>
      <c r="BE324" s="55"/>
      <c r="BF324" s="55"/>
      <c r="BG324" s="55"/>
      <c r="BH324" s="7">
        <f t="shared" si="8"/>
        <v>0</v>
      </c>
      <c r="BI324" s="7">
        <f t="shared" si="9"/>
        <v>0</v>
      </c>
      <c r="BQ324" s="52"/>
      <c r="BR324" s="52"/>
    </row>
    <row r="325" spans="2:75" x14ac:dyDescent="0.45">
      <c r="B325" s="37"/>
      <c r="C325" s="36"/>
      <c r="D325" s="4" t="s">
        <v>129</v>
      </c>
      <c r="E325" s="7"/>
      <c r="F325" s="7"/>
      <c r="G325" s="55"/>
      <c r="H325" s="56"/>
      <c r="I325" s="56"/>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6"/>
      <c r="AJ325" s="55"/>
      <c r="AK325" s="55"/>
      <c r="AL325" s="55"/>
      <c r="AM325" s="55"/>
      <c r="AN325" s="55"/>
      <c r="AO325" s="55"/>
      <c r="AP325" s="55"/>
      <c r="AQ325" s="55"/>
      <c r="AR325" s="55"/>
      <c r="AS325" s="55"/>
      <c r="AT325" s="55"/>
      <c r="AU325" s="55"/>
      <c r="AV325" s="56"/>
      <c r="AW325" s="55"/>
      <c r="AX325" s="55"/>
      <c r="AY325" s="55"/>
      <c r="AZ325" s="55"/>
      <c r="BA325" s="55"/>
      <c r="BB325" s="55"/>
      <c r="BC325" s="55"/>
      <c r="BD325" s="55"/>
      <c r="BE325" s="55"/>
      <c r="BF325" s="55"/>
      <c r="BG325" s="55"/>
      <c r="BH325" s="7">
        <f t="shared" ref="BH325:BH388" si="10">SUM(G325:BF325)</f>
        <v>0</v>
      </c>
      <c r="BI325" s="7">
        <f t="shared" ref="BI325:BI388" si="11">F325-BH325</f>
        <v>0</v>
      </c>
      <c r="BQ325" s="52"/>
      <c r="BR325" s="52"/>
    </row>
    <row r="326" spans="2:75" x14ac:dyDescent="0.45">
      <c r="B326" s="37"/>
      <c r="C326" s="36"/>
      <c r="D326" s="4" t="s">
        <v>220</v>
      </c>
      <c r="E326" s="7"/>
      <c r="F326" s="7"/>
      <c r="G326" s="55"/>
      <c r="H326" s="56"/>
      <c r="I326" s="56"/>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6"/>
      <c r="AJ326" s="55"/>
      <c r="AK326" s="55"/>
      <c r="AL326" s="55"/>
      <c r="AM326" s="55"/>
      <c r="AN326" s="55"/>
      <c r="AO326" s="55"/>
      <c r="AP326" s="55"/>
      <c r="AQ326" s="55"/>
      <c r="AR326" s="55"/>
      <c r="AS326" s="55"/>
      <c r="AT326" s="55"/>
      <c r="AU326" s="55"/>
      <c r="AV326" s="56"/>
      <c r="AW326" s="55"/>
      <c r="AX326" s="55"/>
      <c r="AY326" s="55"/>
      <c r="AZ326" s="55"/>
      <c r="BA326" s="55"/>
      <c r="BB326" s="55"/>
      <c r="BC326" s="55"/>
      <c r="BD326" s="55"/>
      <c r="BE326" s="55"/>
      <c r="BF326" s="55"/>
      <c r="BG326" s="55"/>
      <c r="BH326" s="7">
        <f t="shared" si="10"/>
        <v>0</v>
      </c>
      <c r="BI326" s="7">
        <f t="shared" si="11"/>
        <v>0</v>
      </c>
      <c r="BQ326" s="52"/>
      <c r="BR326" s="52"/>
    </row>
    <row r="327" spans="2:75" x14ac:dyDescent="0.45">
      <c r="B327" s="37"/>
      <c r="C327" s="36"/>
      <c r="D327" s="4" t="s">
        <v>130</v>
      </c>
      <c r="E327" s="7"/>
      <c r="F327" s="7"/>
      <c r="G327" s="55"/>
      <c r="H327" s="56"/>
      <c r="I327" s="56"/>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6"/>
      <c r="AJ327" s="55"/>
      <c r="AK327" s="55"/>
      <c r="AL327" s="55"/>
      <c r="AM327" s="55"/>
      <c r="AN327" s="55"/>
      <c r="AO327" s="55"/>
      <c r="AP327" s="55"/>
      <c r="AQ327" s="55"/>
      <c r="AR327" s="55"/>
      <c r="AS327" s="55"/>
      <c r="AT327" s="55"/>
      <c r="AU327" s="55"/>
      <c r="AV327" s="56"/>
      <c r="AW327" s="55"/>
      <c r="AX327" s="55"/>
      <c r="AY327" s="55"/>
      <c r="AZ327" s="55"/>
      <c r="BA327" s="55"/>
      <c r="BB327" s="55"/>
      <c r="BC327" s="55"/>
      <c r="BD327" s="55"/>
      <c r="BE327" s="55"/>
      <c r="BF327" s="55"/>
      <c r="BG327" s="55"/>
      <c r="BH327" s="7">
        <f t="shared" si="10"/>
        <v>0</v>
      </c>
      <c r="BI327" s="7">
        <f t="shared" si="11"/>
        <v>0</v>
      </c>
      <c r="BQ327" s="52"/>
      <c r="BR327" s="52"/>
    </row>
    <row r="328" spans="2:75" x14ac:dyDescent="0.45">
      <c r="B328" s="37"/>
      <c r="C328" s="36"/>
      <c r="D328" s="4" t="s">
        <v>305</v>
      </c>
      <c r="E328" s="7"/>
      <c r="F328" s="7"/>
      <c r="G328" s="55"/>
      <c r="H328" s="56"/>
      <c r="I328" s="56"/>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6"/>
      <c r="AJ328" s="55"/>
      <c r="AK328" s="55"/>
      <c r="AL328" s="55"/>
      <c r="AM328" s="55"/>
      <c r="AN328" s="55"/>
      <c r="AO328" s="55"/>
      <c r="AP328" s="55"/>
      <c r="AQ328" s="55"/>
      <c r="AR328" s="55"/>
      <c r="AS328" s="55"/>
      <c r="AT328" s="55"/>
      <c r="AU328" s="55"/>
      <c r="AV328" s="56"/>
      <c r="AW328" s="55"/>
      <c r="AX328" s="55"/>
      <c r="AY328" s="55"/>
      <c r="AZ328" s="55"/>
      <c r="BA328" s="55"/>
      <c r="BB328" s="55"/>
      <c r="BC328" s="55"/>
      <c r="BD328" s="55"/>
      <c r="BE328" s="55"/>
      <c r="BF328" s="55"/>
      <c r="BG328" s="55"/>
      <c r="BH328" s="7">
        <f t="shared" si="10"/>
        <v>0</v>
      </c>
      <c r="BI328" s="7">
        <f t="shared" si="11"/>
        <v>0</v>
      </c>
      <c r="BQ328" s="52"/>
      <c r="BR328" s="52"/>
    </row>
    <row r="329" spans="2:75" x14ac:dyDescent="0.45">
      <c r="B329" s="37"/>
      <c r="C329" s="36"/>
      <c r="D329" s="4" t="s">
        <v>386</v>
      </c>
      <c r="E329" s="7"/>
      <c r="F329" s="7"/>
      <c r="G329" s="55"/>
      <c r="H329" s="56"/>
      <c r="I329" s="56"/>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6"/>
      <c r="AJ329" s="55"/>
      <c r="AK329" s="55"/>
      <c r="AL329" s="55"/>
      <c r="AM329" s="55"/>
      <c r="AN329" s="55"/>
      <c r="AO329" s="55"/>
      <c r="AP329" s="55"/>
      <c r="AQ329" s="55"/>
      <c r="AR329" s="55"/>
      <c r="AS329" s="55"/>
      <c r="AT329" s="55"/>
      <c r="AU329" s="55"/>
      <c r="AV329" s="56"/>
      <c r="AW329" s="55"/>
      <c r="AX329" s="55"/>
      <c r="AY329" s="55"/>
      <c r="AZ329" s="55"/>
      <c r="BA329" s="55"/>
      <c r="BB329" s="55"/>
      <c r="BC329" s="55"/>
      <c r="BD329" s="55"/>
      <c r="BE329" s="55"/>
      <c r="BF329" s="55"/>
      <c r="BG329" s="55"/>
      <c r="BH329" s="7">
        <f t="shared" si="10"/>
        <v>0</v>
      </c>
      <c r="BI329" s="7">
        <f t="shared" si="11"/>
        <v>0</v>
      </c>
      <c r="BQ329" s="52"/>
      <c r="BR329" s="52"/>
    </row>
    <row r="330" spans="2:75" x14ac:dyDescent="0.45">
      <c r="B330" s="37"/>
      <c r="C330" s="36"/>
      <c r="D330" s="4" t="s">
        <v>132</v>
      </c>
      <c r="E330" s="7"/>
      <c r="F330" s="7"/>
      <c r="G330" s="55"/>
      <c r="H330" s="56"/>
      <c r="I330" s="56"/>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6"/>
      <c r="AJ330" s="55"/>
      <c r="AK330" s="55"/>
      <c r="AL330" s="55"/>
      <c r="AM330" s="55"/>
      <c r="AN330" s="55"/>
      <c r="AO330" s="55"/>
      <c r="AP330" s="55"/>
      <c r="AQ330" s="55"/>
      <c r="AR330" s="55"/>
      <c r="AS330" s="55"/>
      <c r="AT330" s="55"/>
      <c r="AU330" s="55"/>
      <c r="AV330" s="56"/>
      <c r="AW330" s="55"/>
      <c r="AX330" s="55"/>
      <c r="AY330" s="55"/>
      <c r="AZ330" s="55"/>
      <c r="BA330" s="55"/>
      <c r="BB330" s="55"/>
      <c r="BC330" s="55"/>
      <c r="BD330" s="55"/>
      <c r="BE330" s="55"/>
      <c r="BF330" s="55"/>
      <c r="BG330" s="55"/>
      <c r="BH330" s="7">
        <f t="shared" si="10"/>
        <v>0</v>
      </c>
      <c r="BI330" s="7">
        <f t="shared" si="11"/>
        <v>0</v>
      </c>
      <c r="BQ330" s="52"/>
      <c r="BR330" s="52"/>
    </row>
    <row r="331" spans="2:75" x14ac:dyDescent="0.45">
      <c r="B331" s="37"/>
      <c r="C331" s="36"/>
      <c r="D331" s="4" t="s">
        <v>133</v>
      </c>
      <c r="E331" s="7"/>
      <c r="F331" s="7"/>
      <c r="G331" s="55"/>
      <c r="H331" s="56"/>
      <c r="I331" s="56"/>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6"/>
      <c r="AJ331" s="55"/>
      <c r="AK331" s="55"/>
      <c r="AL331" s="55"/>
      <c r="AM331" s="55"/>
      <c r="AN331" s="55"/>
      <c r="AO331" s="55"/>
      <c r="AP331" s="55"/>
      <c r="AQ331" s="55"/>
      <c r="AR331" s="55"/>
      <c r="AS331" s="55"/>
      <c r="AT331" s="55"/>
      <c r="AU331" s="55"/>
      <c r="AV331" s="56"/>
      <c r="AW331" s="55"/>
      <c r="AX331" s="55"/>
      <c r="AY331" s="55"/>
      <c r="AZ331" s="55"/>
      <c r="BA331" s="55"/>
      <c r="BB331" s="55"/>
      <c r="BC331" s="55"/>
      <c r="BD331" s="55"/>
      <c r="BE331" s="55"/>
      <c r="BF331" s="55"/>
      <c r="BG331" s="55"/>
      <c r="BH331" s="7">
        <f t="shared" si="10"/>
        <v>0</v>
      </c>
      <c r="BI331" s="7">
        <f t="shared" si="11"/>
        <v>0</v>
      </c>
      <c r="BQ331" s="52"/>
      <c r="BR331" s="52"/>
    </row>
    <row r="332" spans="2:75" x14ac:dyDescent="0.45">
      <c r="B332" s="37"/>
      <c r="C332" s="36"/>
      <c r="D332" s="4" t="s">
        <v>135</v>
      </c>
      <c r="E332" s="7"/>
      <c r="F332" s="7"/>
      <c r="G332" s="55"/>
      <c r="H332" s="56"/>
      <c r="I332" s="56"/>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6"/>
      <c r="AJ332" s="55"/>
      <c r="AK332" s="55"/>
      <c r="AL332" s="55"/>
      <c r="AM332" s="55"/>
      <c r="AN332" s="55"/>
      <c r="AO332" s="55"/>
      <c r="AP332" s="55"/>
      <c r="AQ332" s="55"/>
      <c r="AR332" s="55"/>
      <c r="AS332" s="55"/>
      <c r="AT332" s="55"/>
      <c r="AU332" s="55"/>
      <c r="AV332" s="56"/>
      <c r="AW332" s="55"/>
      <c r="AX332" s="55"/>
      <c r="AY332" s="55"/>
      <c r="AZ332" s="55"/>
      <c r="BA332" s="55"/>
      <c r="BB332" s="55"/>
      <c r="BC332" s="55"/>
      <c r="BD332" s="55"/>
      <c r="BE332" s="55"/>
      <c r="BF332" s="55"/>
      <c r="BG332" s="55"/>
      <c r="BH332" s="7">
        <f t="shared" si="10"/>
        <v>0</v>
      </c>
      <c r="BI332" s="7">
        <f t="shared" si="11"/>
        <v>0</v>
      </c>
      <c r="BQ332" s="52"/>
      <c r="BR332" s="52"/>
    </row>
    <row r="333" spans="2:75" x14ac:dyDescent="0.45">
      <c r="B333" s="37"/>
      <c r="C333" s="36"/>
      <c r="D333" s="4" t="s">
        <v>207</v>
      </c>
      <c r="E333" s="7"/>
      <c r="F333" s="7"/>
      <c r="G333" s="55"/>
      <c r="H333" s="56"/>
      <c r="I333" s="56"/>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6"/>
      <c r="AJ333" s="55"/>
      <c r="AK333" s="55"/>
      <c r="AL333" s="55"/>
      <c r="AM333" s="55"/>
      <c r="AN333" s="55"/>
      <c r="AO333" s="55"/>
      <c r="AP333" s="55"/>
      <c r="AQ333" s="55"/>
      <c r="AR333" s="55"/>
      <c r="AS333" s="55"/>
      <c r="AT333" s="55"/>
      <c r="AU333" s="55"/>
      <c r="AV333" s="56"/>
      <c r="AW333" s="55"/>
      <c r="AX333" s="55"/>
      <c r="AY333" s="55"/>
      <c r="AZ333" s="55"/>
      <c r="BA333" s="55"/>
      <c r="BB333" s="55"/>
      <c r="BC333" s="55"/>
      <c r="BD333" s="55"/>
      <c r="BE333" s="55"/>
      <c r="BF333" s="55"/>
      <c r="BG333" s="55"/>
      <c r="BH333" s="7">
        <f t="shared" si="10"/>
        <v>0</v>
      </c>
      <c r="BI333" s="7">
        <f t="shared" si="11"/>
        <v>0</v>
      </c>
      <c r="BQ333" s="52"/>
      <c r="BR333" s="52"/>
    </row>
    <row r="334" spans="2:75" x14ac:dyDescent="0.45">
      <c r="B334" s="37"/>
      <c r="C334" s="36"/>
      <c r="D334" s="4" t="s">
        <v>402</v>
      </c>
      <c r="E334" s="7"/>
      <c r="F334" s="7"/>
      <c r="G334" s="55"/>
      <c r="H334" s="56"/>
      <c r="I334" s="56"/>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6"/>
      <c r="AJ334" s="55"/>
      <c r="AK334" s="55"/>
      <c r="AL334" s="55"/>
      <c r="AM334" s="55"/>
      <c r="AN334" s="55"/>
      <c r="AO334" s="55"/>
      <c r="AP334" s="55"/>
      <c r="AQ334" s="55"/>
      <c r="AR334" s="55"/>
      <c r="AS334" s="55"/>
      <c r="AT334" s="55"/>
      <c r="AU334" s="55"/>
      <c r="AV334" s="56"/>
      <c r="AW334" s="55"/>
      <c r="AX334" s="55"/>
      <c r="AY334" s="55"/>
      <c r="AZ334" s="55"/>
      <c r="BA334" s="55"/>
      <c r="BB334" s="55"/>
      <c r="BC334" s="55"/>
      <c r="BD334" s="55"/>
      <c r="BE334" s="55"/>
      <c r="BF334" s="55"/>
      <c r="BG334" s="55"/>
      <c r="BH334" s="7">
        <f t="shared" si="10"/>
        <v>0</v>
      </c>
      <c r="BI334" s="7">
        <f t="shared" si="11"/>
        <v>0</v>
      </c>
      <c r="BQ334" s="52"/>
      <c r="BR334" s="52"/>
      <c r="BW334" s="53"/>
    </row>
    <row r="335" spans="2:75" x14ac:dyDescent="0.45">
      <c r="B335" s="37"/>
      <c r="C335" s="36"/>
      <c r="D335" s="4" t="s">
        <v>212</v>
      </c>
      <c r="E335" s="7"/>
      <c r="F335" s="7"/>
      <c r="G335" s="55"/>
      <c r="H335" s="56"/>
      <c r="I335" s="56"/>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6"/>
      <c r="AJ335" s="55"/>
      <c r="AK335" s="55"/>
      <c r="AL335" s="55"/>
      <c r="AM335" s="55"/>
      <c r="AN335" s="55"/>
      <c r="AO335" s="55"/>
      <c r="AP335" s="55"/>
      <c r="AQ335" s="55"/>
      <c r="AR335" s="55"/>
      <c r="AS335" s="55"/>
      <c r="AT335" s="55"/>
      <c r="AU335" s="55"/>
      <c r="AV335" s="56"/>
      <c r="AW335" s="55"/>
      <c r="AX335" s="55"/>
      <c r="AY335" s="55"/>
      <c r="AZ335" s="55"/>
      <c r="BA335" s="55"/>
      <c r="BB335" s="55"/>
      <c r="BC335" s="55"/>
      <c r="BD335" s="55"/>
      <c r="BE335" s="55"/>
      <c r="BF335" s="55"/>
      <c r="BG335" s="55"/>
      <c r="BH335" s="7">
        <f t="shared" si="10"/>
        <v>0</v>
      </c>
      <c r="BI335" s="7">
        <f t="shared" si="11"/>
        <v>0</v>
      </c>
      <c r="BQ335" s="52"/>
      <c r="BR335" s="52"/>
      <c r="BW335" s="53"/>
    </row>
    <row r="336" spans="2:75" x14ac:dyDescent="0.45">
      <c r="B336" s="37"/>
      <c r="C336" s="36"/>
      <c r="D336" s="4" t="s">
        <v>217</v>
      </c>
      <c r="E336" s="7"/>
      <c r="F336" s="7"/>
      <c r="G336" s="55"/>
      <c r="H336" s="56"/>
      <c r="I336" s="56"/>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6"/>
      <c r="AJ336" s="55"/>
      <c r="AK336" s="55"/>
      <c r="AL336" s="55"/>
      <c r="AM336" s="55"/>
      <c r="AN336" s="55"/>
      <c r="AO336" s="55"/>
      <c r="AP336" s="55"/>
      <c r="AQ336" s="55"/>
      <c r="AR336" s="55"/>
      <c r="AS336" s="55"/>
      <c r="AT336" s="55"/>
      <c r="AU336" s="55"/>
      <c r="AV336" s="56"/>
      <c r="AW336" s="55"/>
      <c r="AX336" s="55"/>
      <c r="AY336" s="55"/>
      <c r="AZ336" s="55"/>
      <c r="BA336" s="55"/>
      <c r="BB336" s="55"/>
      <c r="BC336" s="55"/>
      <c r="BD336" s="55"/>
      <c r="BE336" s="55"/>
      <c r="BF336" s="55"/>
      <c r="BG336" s="55"/>
      <c r="BH336" s="7">
        <f t="shared" si="10"/>
        <v>0</v>
      </c>
      <c r="BI336" s="7">
        <f t="shared" si="11"/>
        <v>0</v>
      </c>
      <c r="BQ336" s="52"/>
      <c r="BR336" s="52"/>
    </row>
    <row r="337" spans="2:75" x14ac:dyDescent="0.45">
      <c r="B337" s="37"/>
      <c r="C337" s="36"/>
      <c r="D337" s="4" t="s">
        <v>169</v>
      </c>
      <c r="E337" s="7"/>
      <c r="F337" s="7"/>
      <c r="G337" s="55"/>
      <c r="H337" s="56"/>
      <c r="I337" s="56"/>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6"/>
      <c r="AJ337" s="55"/>
      <c r="AK337" s="55"/>
      <c r="AL337" s="55"/>
      <c r="AM337" s="55"/>
      <c r="AN337" s="55"/>
      <c r="AO337" s="55"/>
      <c r="AP337" s="55"/>
      <c r="AQ337" s="55"/>
      <c r="AR337" s="55"/>
      <c r="AS337" s="55"/>
      <c r="AT337" s="55"/>
      <c r="AU337" s="55"/>
      <c r="AV337" s="56"/>
      <c r="AW337" s="55"/>
      <c r="AX337" s="55"/>
      <c r="AY337" s="55"/>
      <c r="AZ337" s="55"/>
      <c r="BA337" s="55"/>
      <c r="BB337" s="55"/>
      <c r="BC337" s="55"/>
      <c r="BD337" s="55"/>
      <c r="BE337" s="55"/>
      <c r="BF337" s="55"/>
      <c r="BG337" s="55"/>
      <c r="BH337" s="7">
        <f t="shared" si="10"/>
        <v>0</v>
      </c>
      <c r="BI337" s="7">
        <f t="shared" si="11"/>
        <v>0</v>
      </c>
      <c r="BQ337" s="52"/>
      <c r="BR337" s="52"/>
      <c r="BW337" s="53"/>
    </row>
    <row r="338" spans="2:75" x14ac:dyDescent="0.45">
      <c r="B338" s="37"/>
      <c r="C338" s="36"/>
      <c r="D338" s="4" t="s">
        <v>136</v>
      </c>
      <c r="E338" s="7"/>
      <c r="F338" s="7"/>
      <c r="G338" s="55"/>
      <c r="H338" s="56"/>
      <c r="I338" s="56"/>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6"/>
      <c r="AJ338" s="55"/>
      <c r="AK338" s="55"/>
      <c r="AL338" s="55"/>
      <c r="AM338" s="55"/>
      <c r="AN338" s="55"/>
      <c r="AO338" s="55"/>
      <c r="AP338" s="55"/>
      <c r="AQ338" s="55"/>
      <c r="AR338" s="55"/>
      <c r="AS338" s="55"/>
      <c r="AT338" s="55"/>
      <c r="AU338" s="55"/>
      <c r="AV338" s="56"/>
      <c r="AW338" s="55"/>
      <c r="AX338" s="55"/>
      <c r="AY338" s="55"/>
      <c r="AZ338" s="55"/>
      <c r="BA338" s="55"/>
      <c r="BB338" s="55"/>
      <c r="BC338" s="55"/>
      <c r="BD338" s="55"/>
      <c r="BE338" s="55"/>
      <c r="BF338" s="55"/>
      <c r="BG338" s="55"/>
      <c r="BH338" s="7">
        <f t="shared" si="10"/>
        <v>0</v>
      </c>
      <c r="BI338" s="7">
        <f t="shared" si="11"/>
        <v>0</v>
      </c>
      <c r="BQ338" s="52"/>
      <c r="BR338" s="52"/>
    </row>
    <row r="339" spans="2:75" x14ac:dyDescent="0.45">
      <c r="B339" s="37"/>
      <c r="C339" s="36"/>
      <c r="D339" s="4" t="s">
        <v>303</v>
      </c>
      <c r="E339" s="7"/>
      <c r="F339" s="7"/>
      <c r="G339" s="55"/>
      <c r="H339" s="56"/>
      <c r="I339" s="56"/>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6"/>
      <c r="AJ339" s="55"/>
      <c r="AK339" s="55"/>
      <c r="AL339" s="55"/>
      <c r="AM339" s="55"/>
      <c r="AN339" s="55"/>
      <c r="AO339" s="55"/>
      <c r="AP339" s="55"/>
      <c r="AQ339" s="55"/>
      <c r="AR339" s="55"/>
      <c r="AS339" s="55"/>
      <c r="AT339" s="55"/>
      <c r="AU339" s="55"/>
      <c r="AV339" s="56"/>
      <c r="AW339" s="55"/>
      <c r="AX339" s="55"/>
      <c r="AY339" s="55"/>
      <c r="AZ339" s="55"/>
      <c r="BA339" s="55"/>
      <c r="BB339" s="55"/>
      <c r="BC339" s="55"/>
      <c r="BD339" s="55"/>
      <c r="BE339" s="55"/>
      <c r="BF339" s="55"/>
      <c r="BG339" s="55"/>
      <c r="BH339" s="7">
        <f t="shared" si="10"/>
        <v>0</v>
      </c>
      <c r="BI339" s="7">
        <f t="shared" si="11"/>
        <v>0</v>
      </c>
      <c r="BQ339" s="52"/>
      <c r="BR339" s="52"/>
    </row>
    <row r="340" spans="2:75" x14ac:dyDescent="0.45">
      <c r="B340" s="37"/>
      <c r="C340" s="36"/>
      <c r="D340" s="4" t="s">
        <v>271</v>
      </c>
      <c r="E340" s="7"/>
      <c r="F340" s="7"/>
      <c r="G340" s="55"/>
      <c r="H340" s="56"/>
      <c r="I340" s="56"/>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6"/>
      <c r="AJ340" s="55"/>
      <c r="AK340" s="55"/>
      <c r="AL340" s="55"/>
      <c r="AM340" s="55"/>
      <c r="AN340" s="55"/>
      <c r="AO340" s="55"/>
      <c r="AP340" s="55"/>
      <c r="AQ340" s="55"/>
      <c r="AR340" s="55"/>
      <c r="AS340" s="55"/>
      <c r="AT340" s="55"/>
      <c r="AU340" s="55"/>
      <c r="AV340" s="56"/>
      <c r="AW340" s="55"/>
      <c r="AX340" s="55"/>
      <c r="AY340" s="55"/>
      <c r="AZ340" s="55"/>
      <c r="BA340" s="55"/>
      <c r="BB340" s="55"/>
      <c r="BC340" s="55"/>
      <c r="BD340" s="55"/>
      <c r="BE340" s="55"/>
      <c r="BF340" s="55"/>
      <c r="BG340" s="55"/>
      <c r="BH340" s="7">
        <f t="shared" si="10"/>
        <v>0</v>
      </c>
      <c r="BI340" s="7">
        <f t="shared" si="11"/>
        <v>0</v>
      </c>
      <c r="BQ340" s="52"/>
      <c r="BR340" s="52"/>
      <c r="BW340" s="53"/>
    </row>
    <row r="341" spans="2:75" x14ac:dyDescent="0.45">
      <c r="B341" s="37"/>
      <c r="C341" s="36"/>
      <c r="D341" s="4" t="s">
        <v>224</v>
      </c>
      <c r="E341" s="7"/>
      <c r="F341" s="7"/>
      <c r="G341" s="55"/>
      <c r="H341" s="56"/>
      <c r="I341" s="56"/>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6"/>
      <c r="AJ341" s="55"/>
      <c r="AK341" s="55"/>
      <c r="AL341" s="55"/>
      <c r="AM341" s="55"/>
      <c r="AN341" s="55"/>
      <c r="AO341" s="55"/>
      <c r="AP341" s="55"/>
      <c r="AQ341" s="55"/>
      <c r="AR341" s="55"/>
      <c r="AS341" s="55"/>
      <c r="AT341" s="55"/>
      <c r="AU341" s="55"/>
      <c r="AV341" s="56"/>
      <c r="AW341" s="55"/>
      <c r="AX341" s="55"/>
      <c r="AY341" s="55"/>
      <c r="AZ341" s="55"/>
      <c r="BA341" s="55"/>
      <c r="BB341" s="55"/>
      <c r="BC341" s="55"/>
      <c r="BD341" s="55"/>
      <c r="BE341" s="55"/>
      <c r="BF341" s="55"/>
      <c r="BG341" s="55"/>
      <c r="BH341" s="7">
        <f t="shared" si="10"/>
        <v>0</v>
      </c>
      <c r="BI341" s="7">
        <f t="shared" si="11"/>
        <v>0</v>
      </c>
      <c r="BQ341" s="52"/>
      <c r="BR341" s="52"/>
    </row>
    <row r="342" spans="2:75" x14ac:dyDescent="0.45">
      <c r="B342" s="37"/>
      <c r="C342" s="36"/>
      <c r="D342" s="4" t="s">
        <v>139</v>
      </c>
      <c r="E342" s="7"/>
      <c r="F342" s="7"/>
      <c r="G342" s="55"/>
      <c r="H342" s="56"/>
      <c r="I342" s="56"/>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6"/>
      <c r="AJ342" s="55"/>
      <c r="AK342" s="55"/>
      <c r="AL342" s="55"/>
      <c r="AM342" s="55"/>
      <c r="AN342" s="55"/>
      <c r="AO342" s="55"/>
      <c r="AP342" s="55"/>
      <c r="AQ342" s="55"/>
      <c r="AR342" s="55"/>
      <c r="AS342" s="55"/>
      <c r="AT342" s="55"/>
      <c r="AU342" s="55"/>
      <c r="AV342" s="56"/>
      <c r="AW342" s="55"/>
      <c r="AX342" s="55"/>
      <c r="AY342" s="55"/>
      <c r="AZ342" s="55"/>
      <c r="BA342" s="55"/>
      <c r="BB342" s="55"/>
      <c r="BC342" s="55"/>
      <c r="BD342" s="55"/>
      <c r="BE342" s="55"/>
      <c r="BF342" s="55"/>
      <c r="BG342" s="55"/>
      <c r="BH342" s="7">
        <f t="shared" si="10"/>
        <v>0</v>
      </c>
      <c r="BI342" s="7">
        <f t="shared" si="11"/>
        <v>0</v>
      </c>
      <c r="BQ342" s="52"/>
      <c r="BR342" s="52"/>
    </row>
    <row r="343" spans="2:75" x14ac:dyDescent="0.45">
      <c r="B343" s="37"/>
      <c r="C343" s="36"/>
      <c r="D343" s="4" t="s">
        <v>288</v>
      </c>
      <c r="E343" s="7"/>
      <c r="F343" s="7"/>
      <c r="G343" s="55"/>
      <c r="H343" s="56"/>
      <c r="I343" s="56"/>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6"/>
      <c r="AJ343" s="55"/>
      <c r="AK343" s="55"/>
      <c r="AL343" s="55"/>
      <c r="AM343" s="55"/>
      <c r="AN343" s="55"/>
      <c r="AO343" s="55"/>
      <c r="AP343" s="55"/>
      <c r="AQ343" s="55"/>
      <c r="AR343" s="55"/>
      <c r="AS343" s="55"/>
      <c r="AT343" s="55"/>
      <c r="AU343" s="55"/>
      <c r="AV343" s="56"/>
      <c r="AW343" s="55"/>
      <c r="AX343" s="55"/>
      <c r="AY343" s="55"/>
      <c r="AZ343" s="55"/>
      <c r="BA343" s="55"/>
      <c r="BB343" s="55"/>
      <c r="BC343" s="55"/>
      <c r="BD343" s="55"/>
      <c r="BE343" s="55"/>
      <c r="BF343" s="55"/>
      <c r="BG343" s="55"/>
      <c r="BH343" s="7">
        <f t="shared" si="10"/>
        <v>0</v>
      </c>
      <c r="BI343" s="7">
        <f t="shared" si="11"/>
        <v>0</v>
      </c>
      <c r="BQ343" s="52"/>
      <c r="BR343" s="52"/>
    </row>
    <row r="344" spans="2:75" x14ac:dyDescent="0.45">
      <c r="B344" s="37"/>
      <c r="C344" s="36"/>
      <c r="D344" s="4" t="s">
        <v>540</v>
      </c>
      <c r="E344" s="7"/>
      <c r="F344" s="7"/>
      <c r="G344" s="55"/>
      <c r="H344" s="56"/>
      <c r="I344" s="56"/>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6"/>
      <c r="AJ344" s="55"/>
      <c r="AK344" s="55"/>
      <c r="AL344" s="55"/>
      <c r="AM344" s="55"/>
      <c r="AN344" s="55"/>
      <c r="AO344" s="55"/>
      <c r="AP344" s="55"/>
      <c r="AQ344" s="55"/>
      <c r="AR344" s="55"/>
      <c r="AS344" s="55"/>
      <c r="AT344" s="55"/>
      <c r="AU344" s="55"/>
      <c r="AV344" s="56"/>
      <c r="AW344" s="55"/>
      <c r="AX344" s="55"/>
      <c r="AY344" s="55"/>
      <c r="AZ344" s="55"/>
      <c r="BA344" s="55"/>
      <c r="BB344" s="55"/>
      <c r="BC344" s="55"/>
      <c r="BD344" s="55"/>
      <c r="BE344" s="55"/>
      <c r="BF344" s="55"/>
      <c r="BG344" s="55"/>
      <c r="BH344" s="7">
        <f t="shared" si="10"/>
        <v>0</v>
      </c>
      <c r="BI344" s="7">
        <f t="shared" si="11"/>
        <v>0</v>
      </c>
      <c r="BQ344" s="52"/>
      <c r="BR344" s="52"/>
    </row>
    <row r="345" spans="2:75" x14ac:dyDescent="0.45">
      <c r="B345" s="37"/>
      <c r="C345" s="36"/>
      <c r="D345" s="4" t="s">
        <v>144</v>
      </c>
      <c r="E345" s="7"/>
      <c r="F345" s="7"/>
      <c r="G345" s="55"/>
      <c r="H345" s="56"/>
      <c r="I345" s="56"/>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6"/>
      <c r="AJ345" s="55"/>
      <c r="AK345" s="55"/>
      <c r="AL345" s="55"/>
      <c r="AM345" s="55"/>
      <c r="AN345" s="55"/>
      <c r="AO345" s="55"/>
      <c r="AP345" s="55"/>
      <c r="AQ345" s="55"/>
      <c r="AR345" s="55"/>
      <c r="AS345" s="55"/>
      <c r="AT345" s="55"/>
      <c r="AU345" s="55"/>
      <c r="AV345" s="56"/>
      <c r="AW345" s="55"/>
      <c r="AX345" s="55"/>
      <c r="AY345" s="55"/>
      <c r="AZ345" s="55"/>
      <c r="BA345" s="55"/>
      <c r="BB345" s="55"/>
      <c r="BC345" s="55"/>
      <c r="BD345" s="55"/>
      <c r="BE345" s="55"/>
      <c r="BF345" s="55"/>
      <c r="BG345" s="55"/>
      <c r="BH345" s="7">
        <f t="shared" si="10"/>
        <v>0</v>
      </c>
      <c r="BI345" s="7">
        <f t="shared" si="11"/>
        <v>0</v>
      </c>
      <c r="BQ345" s="52"/>
      <c r="BR345" s="52"/>
    </row>
    <row r="346" spans="2:75" x14ac:dyDescent="0.45">
      <c r="B346" s="37"/>
      <c r="C346" s="36"/>
      <c r="D346" s="4" t="s">
        <v>225</v>
      </c>
      <c r="E346" s="7"/>
      <c r="F346" s="7"/>
      <c r="G346" s="55"/>
      <c r="H346" s="56"/>
      <c r="I346" s="56"/>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6"/>
      <c r="AJ346" s="55"/>
      <c r="AK346" s="55"/>
      <c r="AL346" s="55"/>
      <c r="AM346" s="55"/>
      <c r="AN346" s="55"/>
      <c r="AO346" s="55"/>
      <c r="AP346" s="55"/>
      <c r="AQ346" s="55"/>
      <c r="AR346" s="55"/>
      <c r="AS346" s="55"/>
      <c r="AT346" s="55"/>
      <c r="AU346" s="55"/>
      <c r="AV346" s="56"/>
      <c r="AW346" s="55"/>
      <c r="AX346" s="55"/>
      <c r="AY346" s="55"/>
      <c r="AZ346" s="55"/>
      <c r="BA346" s="55"/>
      <c r="BB346" s="55"/>
      <c r="BC346" s="55"/>
      <c r="BD346" s="55"/>
      <c r="BE346" s="55"/>
      <c r="BF346" s="55"/>
      <c r="BG346" s="55"/>
      <c r="BH346" s="7">
        <f t="shared" si="10"/>
        <v>0</v>
      </c>
      <c r="BI346" s="7">
        <f t="shared" si="11"/>
        <v>0</v>
      </c>
      <c r="BQ346" s="52"/>
      <c r="BR346" s="52"/>
    </row>
    <row r="347" spans="2:75" x14ac:dyDescent="0.45">
      <c r="B347" s="37"/>
      <c r="C347" s="36"/>
      <c r="D347" s="4" t="s">
        <v>268</v>
      </c>
      <c r="E347" s="7"/>
      <c r="F347" s="7"/>
      <c r="G347" s="55"/>
      <c r="H347" s="56"/>
      <c r="I347" s="56"/>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6"/>
      <c r="AJ347" s="55"/>
      <c r="AK347" s="55"/>
      <c r="AL347" s="55"/>
      <c r="AM347" s="55"/>
      <c r="AN347" s="55"/>
      <c r="AO347" s="55"/>
      <c r="AP347" s="55"/>
      <c r="AQ347" s="55"/>
      <c r="AR347" s="55"/>
      <c r="AS347" s="55"/>
      <c r="AT347" s="55"/>
      <c r="AU347" s="55"/>
      <c r="AV347" s="56"/>
      <c r="AW347" s="55"/>
      <c r="AX347" s="55"/>
      <c r="AY347" s="55"/>
      <c r="AZ347" s="55"/>
      <c r="BA347" s="55"/>
      <c r="BB347" s="55"/>
      <c r="BC347" s="55"/>
      <c r="BD347" s="55"/>
      <c r="BE347" s="55"/>
      <c r="BF347" s="55"/>
      <c r="BG347" s="55"/>
      <c r="BH347" s="7">
        <f t="shared" si="10"/>
        <v>0</v>
      </c>
      <c r="BI347" s="7">
        <f t="shared" si="11"/>
        <v>0</v>
      </c>
      <c r="BQ347" s="52"/>
      <c r="BR347" s="52"/>
    </row>
    <row r="348" spans="2:75" x14ac:dyDescent="0.45">
      <c r="B348" s="37"/>
      <c r="C348" s="36"/>
      <c r="D348" s="4" t="s">
        <v>228</v>
      </c>
      <c r="E348" s="7"/>
      <c r="F348" s="7"/>
      <c r="G348" s="55"/>
      <c r="H348" s="56"/>
      <c r="I348" s="56"/>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6"/>
      <c r="AJ348" s="55"/>
      <c r="AK348" s="55"/>
      <c r="AL348" s="55"/>
      <c r="AM348" s="55"/>
      <c r="AN348" s="55"/>
      <c r="AO348" s="55"/>
      <c r="AP348" s="55"/>
      <c r="AQ348" s="55"/>
      <c r="AR348" s="55"/>
      <c r="AS348" s="55"/>
      <c r="AT348" s="55"/>
      <c r="AU348" s="55"/>
      <c r="AV348" s="56"/>
      <c r="AW348" s="55"/>
      <c r="AX348" s="55"/>
      <c r="AY348" s="55"/>
      <c r="AZ348" s="55"/>
      <c r="BA348" s="55"/>
      <c r="BB348" s="55"/>
      <c r="BC348" s="55"/>
      <c r="BD348" s="55"/>
      <c r="BE348" s="55"/>
      <c r="BF348" s="55"/>
      <c r="BG348" s="55"/>
      <c r="BH348" s="7">
        <f t="shared" si="10"/>
        <v>0</v>
      </c>
      <c r="BI348" s="7">
        <f t="shared" si="11"/>
        <v>0</v>
      </c>
      <c r="BQ348" s="52"/>
      <c r="BR348" s="52"/>
    </row>
    <row r="349" spans="2:75" x14ac:dyDescent="0.45">
      <c r="B349" s="37"/>
      <c r="C349" s="36"/>
      <c r="D349" s="4" t="s">
        <v>241</v>
      </c>
      <c r="E349" s="7"/>
      <c r="F349" s="7"/>
      <c r="G349" s="55"/>
      <c r="H349" s="56"/>
      <c r="I349" s="56"/>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6"/>
      <c r="AJ349" s="55"/>
      <c r="AK349" s="55"/>
      <c r="AL349" s="55"/>
      <c r="AM349" s="55"/>
      <c r="AN349" s="55"/>
      <c r="AO349" s="55"/>
      <c r="AP349" s="55"/>
      <c r="AQ349" s="55"/>
      <c r="AR349" s="55"/>
      <c r="AS349" s="55"/>
      <c r="AT349" s="55"/>
      <c r="AU349" s="55"/>
      <c r="AV349" s="56"/>
      <c r="AW349" s="55"/>
      <c r="AX349" s="55"/>
      <c r="AY349" s="55"/>
      <c r="AZ349" s="55"/>
      <c r="BA349" s="55"/>
      <c r="BB349" s="55"/>
      <c r="BC349" s="55"/>
      <c r="BD349" s="55"/>
      <c r="BE349" s="55"/>
      <c r="BF349" s="55"/>
      <c r="BG349" s="55"/>
      <c r="BH349" s="7">
        <f t="shared" si="10"/>
        <v>0</v>
      </c>
      <c r="BI349" s="7">
        <f t="shared" si="11"/>
        <v>0</v>
      </c>
      <c r="BQ349" s="52"/>
      <c r="BR349" s="52"/>
    </row>
    <row r="350" spans="2:75" x14ac:dyDescent="0.45">
      <c r="B350" s="37"/>
      <c r="C350" s="36"/>
      <c r="D350" s="4" t="s">
        <v>297</v>
      </c>
      <c r="E350" s="7"/>
      <c r="F350" s="7"/>
      <c r="G350" s="55"/>
      <c r="H350" s="56"/>
      <c r="I350" s="56"/>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6"/>
      <c r="AJ350" s="55"/>
      <c r="AK350" s="55"/>
      <c r="AL350" s="55"/>
      <c r="AM350" s="55"/>
      <c r="AN350" s="55"/>
      <c r="AO350" s="55"/>
      <c r="AP350" s="55"/>
      <c r="AQ350" s="55"/>
      <c r="AR350" s="55"/>
      <c r="AS350" s="55"/>
      <c r="AT350" s="55"/>
      <c r="AU350" s="55"/>
      <c r="AV350" s="56"/>
      <c r="AW350" s="55"/>
      <c r="AX350" s="55"/>
      <c r="AY350" s="55"/>
      <c r="AZ350" s="55"/>
      <c r="BA350" s="55"/>
      <c r="BB350" s="55"/>
      <c r="BC350" s="55"/>
      <c r="BD350" s="55"/>
      <c r="BE350" s="55"/>
      <c r="BF350" s="55"/>
      <c r="BG350" s="55"/>
      <c r="BH350" s="7">
        <f t="shared" si="10"/>
        <v>0</v>
      </c>
      <c r="BI350" s="7">
        <f t="shared" si="11"/>
        <v>0</v>
      </c>
      <c r="BQ350" s="52"/>
      <c r="BR350" s="52"/>
    </row>
    <row r="351" spans="2:75" x14ac:dyDescent="0.45">
      <c r="B351" s="37"/>
      <c r="C351" s="36"/>
      <c r="D351" s="4" t="s">
        <v>148</v>
      </c>
      <c r="E351" s="7"/>
      <c r="F351" s="7"/>
      <c r="G351" s="55"/>
      <c r="H351" s="56"/>
      <c r="I351" s="56"/>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6"/>
      <c r="AJ351" s="55"/>
      <c r="AK351" s="55"/>
      <c r="AL351" s="55"/>
      <c r="AM351" s="55"/>
      <c r="AN351" s="55"/>
      <c r="AO351" s="55"/>
      <c r="AP351" s="55"/>
      <c r="AQ351" s="55"/>
      <c r="AR351" s="55"/>
      <c r="AS351" s="55"/>
      <c r="AT351" s="55"/>
      <c r="AU351" s="55"/>
      <c r="AV351" s="56"/>
      <c r="AW351" s="55"/>
      <c r="AX351" s="55"/>
      <c r="AY351" s="55"/>
      <c r="AZ351" s="55"/>
      <c r="BA351" s="55"/>
      <c r="BB351" s="55"/>
      <c r="BC351" s="55"/>
      <c r="BD351" s="55"/>
      <c r="BE351" s="55"/>
      <c r="BF351" s="55"/>
      <c r="BG351" s="55"/>
      <c r="BH351" s="7">
        <f t="shared" si="10"/>
        <v>0</v>
      </c>
      <c r="BI351" s="7">
        <f t="shared" si="11"/>
        <v>0</v>
      </c>
      <c r="BQ351" s="52"/>
      <c r="BR351" s="52"/>
    </row>
    <row r="352" spans="2:75" x14ac:dyDescent="0.45">
      <c r="B352" s="37"/>
      <c r="C352" s="36"/>
      <c r="D352" s="4" t="s">
        <v>316</v>
      </c>
      <c r="E352" s="7"/>
      <c r="F352" s="7"/>
      <c r="G352" s="55"/>
      <c r="H352" s="56"/>
      <c r="I352" s="56"/>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6"/>
      <c r="AJ352" s="55"/>
      <c r="AK352" s="55"/>
      <c r="AL352" s="55"/>
      <c r="AM352" s="55"/>
      <c r="AN352" s="55"/>
      <c r="AO352" s="55"/>
      <c r="AP352" s="55"/>
      <c r="AQ352" s="55"/>
      <c r="AR352" s="55"/>
      <c r="AS352" s="55"/>
      <c r="AT352" s="55"/>
      <c r="AU352" s="55"/>
      <c r="AV352" s="56"/>
      <c r="AW352" s="55"/>
      <c r="AX352" s="55"/>
      <c r="AY352" s="55"/>
      <c r="AZ352" s="55"/>
      <c r="BA352" s="55"/>
      <c r="BB352" s="55"/>
      <c r="BC352" s="55"/>
      <c r="BD352" s="55"/>
      <c r="BE352" s="55"/>
      <c r="BF352" s="55"/>
      <c r="BG352" s="55"/>
      <c r="BH352" s="7">
        <f t="shared" si="10"/>
        <v>0</v>
      </c>
      <c r="BI352" s="7">
        <f t="shared" si="11"/>
        <v>0</v>
      </c>
      <c r="BQ352" s="52"/>
      <c r="BR352" s="52"/>
      <c r="BW352" s="53"/>
    </row>
    <row r="353" spans="2:70" x14ac:dyDescent="0.45">
      <c r="B353" s="37"/>
      <c r="C353" s="36"/>
      <c r="D353" s="4" t="s">
        <v>150</v>
      </c>
      <c r="E353" s="7"/>
      <c r="F353" s="7"/>
      <c r="G353" s="55"/>
      <c r="H353" s="56"/>
      <c r="I353" s="56"/>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6"/>
      <c r="AJ353" s="55"/>
      <c r="AK353" s="55"/>
      <c r="AL353" s="55"/>
      <c r="AM353" s="55"/>
      <c r="AN353" s="55"/>
      <c r="AO353" s="55"/>
      <c r="AP353" s="55"/>
      <c r="AQ353" s="55"/>
      <c r="AR353" s="55"/>
      <c r="AS353" s="55"/>
      <c r="AT353" s="55"/>
      <c r="AU353" s="55"/>
      <c r="AV353" s="56"/>
      <c r="AW353" s="55"/>
      <c r="AX353" s="55"/>
      <c r="AY353" s="55"/>
      <c r="AZ353" s="55"/>
      <c r="BA353" s="55"/>
      <c r="BB353" s="55"/>
      <c r="BC353" s="55"/>
      <c r="BD353" s="55"/>
      <c r="BE353" s="55"/>
      <c r="BF353" s="55"/>
      <c r="BG353" s="55"/>
      <c r="BH353" s="7">
        <f t="shared" si="10"/>
        <v>0</v>
      </c>
      <c r="BI353" s="7">
        <f t="shared" si="11"/>
        <v>0</v>
      </c>
      <c r="BQ353" s="52"/>
      <c r="BR353" s="52"/>
    </row>
    <row r="354" spans="2:70" x14ac:dyDescent="0.45">
      <c r="B354" s="37"/>
      <c r="C354" s="36"/>
      <c r="D354" s="4" t="s">
        <v>151</v>
      </c>
      <c r="E354" s="7"/>
      <c r="F354" s="7"/>
      <c r="G354" s="55"/>
      <c r="H354" s="56"/>
      <c r="I354" s="56"/>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6"/>
      <c r="AJ354" s="55"/>
      <c r="AK354" s="55"/>
      <c r="AL354" s="55"/>
      <c r="AM354" s="55"/>
      <c r="AN354" s="55"/>
      <c r="AO354" s="55"/>
      <c r="AP354" s="55"/>
      <c r="AQ354" s="55"/>
      <c r="AR354" s="55"/>
      <c r="AS354" s="55"/>
      <c r="AT354" s="55"/>
      <c r="AU354" s="55"/>
      <c r="AV354" s="56"/>
      <c r="AW354" s="55"/>
      <c r="AX354" s="55"/>
      <c r="AY354" s="55"/>
      <c r="AZ354" s="55"/>
      <c r="BA354" s="55"/>
      <c r="BB354" s="55"/>
      <c r="BC354" s="55"/>
      <c r="BD354" s="55"/>
      <c r="BE354" s="55"/>
      <c r="BF354" s="55"/>
      <c r="BG354" s="55"/>
      <c r="BH354" s="7">
        <f t="shared" si="10"/>
        <v>0</v>
      </c>
      <c r="BI354" s="7">
        <f t="shared" si="11"/>
        <v>0</v>
      </c>
      <c r="BQ354" s="52"/>
      <c r="BR354" s="52"/>
    </row>
    <row r="355" spans="2:70" x14ac:dyDescent="0.45">
      <c r="B355" s="37"/>
      <c r="C355" s="36"/>
      <c r="D355" s="4" t="s">
        <v>605</v>
      </c>
      <c r="E355" s="7"/>
      <c r="F355" s="7"/>
      <c r="G355" s="55"/>
      <c r="H355" s="56"/>
      <c r="I355" s="56"/>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6"/>
      <c r="AJ355" s="55"/>
      <c r="AK355" s="55"/>
      <c r="AL355" s="55"/>
      <c r="AM355" s="55"/>
      <c r="AN355" s="55"/>
      <c r="AO355" s="55"/>
      <c r="AP355" s="55"/>
      <c r="AQ355" s="55"/>
      <c r="AR355" s="55"/>
      <c r="AS355" s="55"/>
      <c r="AT355" s="55"/>
      <c r="AU355" s="55"/>
      <c r="AV355" s="56"/>
      <c r="AW355" s="55"/>
      <c r="AX355" s="55"/>
      <c r="AY355" s="55"/>
      <c r="AZ355" s="55"/>
      <c r="BA355" s="55"/>
      <c r="BB355" s="55"/>
      <c r="BC355" s="55"/>
      <c r="BD355" s="55"/>
      <c r="BE355" s="55"/>
      <c r="BF355" s="55"/>
      <c r="BG355" s="55"/>
      <c r="BH355" s="7">
        <f t="shared" si="10"/>
        <v>0</v>
      </c>
      <c r="BI355" s="7">
        <f t="shared" si="11"/>
        <v>0</v>
      </c>
      <c r="BQ355" s="52"/>
      <c r="BR355" s="52"/>
    </row>
    <row r="356" spans="2:70" x14ac:dyDescent="0.45">
      <c r="B356" s="37"/>
      <c r="C356" s="36"/>
      <c r="D356" s="4" t="s">
        <v>606</v>
      </c>
      <c r="E356" s="7"/>
      <c r="F356" s="7"/>
      <c r="G356" s="55"/>
      <c r="H356" s="56"/>
      <c r="I356" s="56"/>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6"/>
      <c r="AJ356" s="55"/>
      <c r="AK356" s="55"/>
      <c r="AL356" s="55"/>
      <c r="AM356" s="55"/>
      <c r="AN356" s="55"/>
      <c r="AO356" s="55"/>
      <c r="AP356" s="55"/>
      <c r="AQ356" s="55"/>
      <c r="AR356" s="55"/>
      <c r="AS356" s="55"/>
      <c r="AT356" s="55"/>
      <c r="AU356" s="55"/>
      <c r="AV356" s="56"/>
      <c r="AW356" s="55"/>
      <c r="AX356" s="55"/>
      <c r="AY356" s="55"/>
      <c r="AZ356" s="55"/>
      <c r="BA356" s="55"/>
      <c r="BB356" s="55"/>
      <c r="BC356" s="55"/>
      <c r="BD356" s="55"/>
      <c r="BE356" s="55"/>
      <c r="BF356" s="55"/>
      <c r="BG356" s="55"/>
      <c r="BH356" s="7">
        <f t="shared" si="10"/>
        <v>0</v>
      </c>
      <c r="BI356" s="7">
        <f t="shared" si="11"/>
        <v>0</v>
      </c>
      <c r="BQ356" s="52"/>
      <c r="BR356" s="52"/>
    </row>
    <row r="357" spans="2:70" x14ac:dyDescent="0.45">
      <c r="B357" s="37"/>
      <c r="C357" s="36"/>
      <c r="D357" s="4" t="s">
        <v>615</v>
      </c>
      <c r="E357" s="7"/>
      <c r="F357" s="7"/>
      <c r="G357" s="55"/>
      <c r="H357" s="56"/>
      <c r="I357" s="56"/>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6"/>
      <c r="AJ357" s="55"/>
      <c r="AK357" s="55"/>
      <c r="AL357" s="55"/>
      <c r="AM357" s="55"/>
      <c r="AN357" s="55"/>
      <c r="AO357" s="55"/>
      <c r="AP357" s="55"/>
      <c r="AQ357" s="55"/>
      <c r="AR357" s="55"/>
      <c r="AS357" s="55"/>
      <c r="AT357" s="55"/>
      <c r="AU357" s="55"/>
      <c r="AV357" s="56"/>
      <c r="AW357" s="55"/>
      <c r="AX357" s="55"/>
      <c r="AY357" s="55"/>
      <c r="AZ357" s="55"/>
      <c r="BA357" s="55"/>
      <c r="BB357" s="55"/>
      <c r="BC357" s="55"/>
      <c r="BD357" s="55"/>
      <c r="BE357" s="55"/>
      <c r="BF357" s="55"/>
      <c r="BG357" s="55"/>
      <c r="BH357" s="7">
        <f t="shared" si="10"/>
        <v>0</v>
      </c>
      <c r="BI357" s="7">
        <f t="shared" si="11"/>
        <v>0</v>
      </c>
      <c r="BQ357" s="52"/>
      <c r="BR357" s="52"/>
    </row>
    <row r="358" spans="2:70" x14ac:dyDescent="0.45">
      <c r="B358" s="37"/>
      <c r="C358" s="36"/>
      <c r="D358" s="4" t="s">
        <v>619</v>
      </c>
      <c r="E358" s="7"/>
      <c r="F358" s="7"/>
      <c r="G358" s="55"/>
      <c r="H358" s="56"/>
      <c r="I358" s="56"/>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6"/>
      <c r="AJ358" s="55"/>
      <c r="AK358" s="55"/>
      <c r="AL358" s="55"/>
      <c r="AM358" s="55"/>
      <c r="AN358" s="55"/>
      <c r="AO358" s="55"/>
      <c r="AP358" s="55"/>
      <c r="AQ358" s="55"/>
      <c r="AR358" s="55"/>
      <c r="AS358" s="55"/>
      <c r="AT358" s="55"/>
      <c r="AU358" s="55"/>
      <c r="AV358" s="56"/>
      <c r="AW358" s="55"/>
      <c r="AX358" s="55"/>
      <c r="AY358" s="55"/>
      <c r="AZ358" s="55"/>
      <c r="BA358" s="55"/>
      <c r="BB358" s="55"/>
      <c r="BC358" s="55"/>
      <c r="BD358" s="55"/>
      <c r="BE358" s="55"/>
      <c r="BF358" s="55"/>
      <c r="BG358" s="55"/>
      <c r="BH358" s="7">
        <f t="shared" si="10"/>
        <v>0</v>
      </c>
      <c r="BI358" s="7">
        <f t="shared" si="11"/>
        <v>0</v>
      </c>
      <c r="BQ358" s="52"/>
      <c r="BR358" s="52"/>
    </row>
    <row r="359" spans="2:70" x14ac:dyDescent="0.45">
      <c r="B359" s="37"/>
      <c r="C359" s="36"/>
      <c r="D359" s="4" t="s">
        <v>624</v>
      </c>
      <c r="E359" s="7"/>
      <c r="F359" s="7"/>
      <c r="G359" s="55"/>
      <c r="H359" s="56"/>
      <c r="I359" s="56"/>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6"/>
      <c r="AJ359" s="55"/>
      <c r="AK359" s="55"/>
      <c r="AL359" s="55"/>
      <c r="AM359" s="55"/>
      <c r="AN359" s="55"/>
      <c r="AO359" s="55"/>
      <c r="AP359" s="55"/>
      <c r="AQ359" s="55"/>
      <c r="AR359" s="55"/>
      <c r="AS359" s="55"/>
      <c r="AT359" s="55"/>
      <c r="AU359" s="55"/>
      <c r="AV359" s="56"/>
      <c r="AW359" s="55"/>
      <c r="AX359" s="55"/>
      <c r="AY359" s="55"/>
      <c r="AZ359" s="55"/>
      <c r="BA359" s="55"/>
      <c r="BB359" s="55"/>
      <c r="BC359" s="55"/>
      <c r="BD359" s="55"/>
      <c r="BE359" s="55"/>
      <c r="BF359" s="55"/>
      <c r="BG359" s="55"/>
      <c r="BH359" s="7">
        <f t="shared" si="10"/>
        <v>0</v>
      </c>
      <c r="BI359" s="7">
        <f t="shared" si="11"/>
        <v>0</v>
      </c>
      <c r="BQ359" s="52"/>
      <c r="BR359" s="52"/>
    </row>
    <row r="360" spans="2:70" x14ac:dyDescent="0.45">
      <c r="B360" s="37"/>
      <c r="C360" s="36"/>
      <c r="D360" s="4" t="s">
        <v>633</v>
      </c>
      <c r="E360" s="7"/>
      <c r="F360" s="7"/>
      <c r="G360" s="55"/>
      <c r="H360" s="56"/>
      <c r="I360" s="56"/>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6"/>
      <c r="AJ360" s="55"/>
      <c r="AK360" s="55"/>
      <c r="AL360" s="55"/>
      <c r="AM360" s="55"/>
      <c r="AN360" s="55"/>
      <c r="AO360" s="55"/>
      <c r="AP360" s="55"/>
      <c r="AQ360" s="55"/>
      <c r="AR360" s="55"/>
      <c r="AS360" s="55"/>
      <c r="AT360" s="55"/>
      <c r="AU360" s="55"/>
      <c r="AV360" s="56"/>
      <c r="AW360" s="55"/>
      <c r="AX360" s="55"/>
      <c r="AY360" s="55"/>
      <c r="AZ360" s="55"/>
      <c r="BA360" s="55"/>
      <c r="BB360" s="55"/>
      <c r="BC360" s="55"/>
      <c r="BD360" s="55"/>
      <c r="BE360" s="55"/>
      <c r="BF360" s="55"/>
      <c r="BG360" s="55"/>
      <c r="BH360" s="7">
        <f t="shared" si="10"/>
        <v>0</v>
      </c>
      <c r="BI360" s="7">
        <f t="shared" si="11"/>
        <v>0</v>
      </c>
      <c r="BQ360" s="52"/>
      <c r="BR360" s="52"/>
    </row>
    <row r="361" spans="2:70" x14ac:dyDescent="0.45">
      <c r="B361" s="37"/>
      <c r="C361" s="36"/>
      <c r="D361" s="4" t="s">
        <v>636</v>
      </c>
      <c r="E361" s="7"/>
      <c r="F361" s="7"/>
      <c r="G361" s="55"/>
      <c r="H361" s="56"/>
      <c r="I361" s="56"/>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6"/>
      <c r="AJ361" s="55"/>
      <c r="AK361" s="55"/>
      <c r="AL361" s="55"/>
      <c r="AM361" s="55"/>
      <c r="AN361" s="55"/>
      <c r="AO361" s="55"/>
      <c r="AP361" s="55"/>
      <c r="AQ361" s="55"/>
      <c r="AR361" s="55"/>
      <c r="AS361" s="55"/>
      <c r="AT361" s="55"/>
      <c r="AU361" s="55"/>
      <c r="AV361" s="56"/>
      <c r="AW361" s="55"/>
      <c r="AX361" s="55"/>
      <c r="AY361" s="55"/>
      <c r="AZ361" s="55"/>
      <c r="BA361" s="55"/>
      <c r="BB361" s="55"/>
      <c r="BC361" s="55"/>
      <c r="BD361" s="55"/>
      <c r="BE361" s="55"/>
      <c r="BF361" s="55"/>
      <c r="BG361" s="55"/>
      <c r="BH361" s="7">
        <f t="shared" si="10"/>
        <v>0</v>
      </c>
      <c r="BI361" s="7">
        <f t="shared" si="11"/>
        <v>0</v>
      </c>
      <c r="BQ361" s="52"/>
      <c r="BR361" s="52"/>
    </row>
    <row r="362" spans="2:70" x14ac:dyDescent="0.45">
      <c r="B362" s="37"/>
      <c r="C362" s="36"/>
      <c r="D362" s="4" t="s">
        <v>641</v>
      </c>
      <c r="E362" s="7"/>
      <c r="F362" s="7"/>
      <c r="G362" s="55"/>
      <c r="H362" s="56"/>
      <c r="I362" s="56"/>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6"/>
      <c r="AJ362" s="55"/>
      <c r="AK362" s="55"/>
      <c r="AL362" s="55"/>
      <c r="AM362" s="55"/>
      <c r="AN362" s="55"/>
      <c r="AO362" s="55"/>
      <c r="AP362" s="55"/>
      <c r="AQ362" s="55"/>
      <c r="AR362" s="55"/>
      <c r="AS362" s="55"/>
      <c r="AT362" s="55"/>
      <c r="AU362" s="55"/>
      <c r="AV362" s="56"/>
      <c r="AW362" s="55"/>
      <c r="AX362" s="55"/>
      <c r="AY362" s="55"/>
      <c r="AZ362" s="55"/>
      <c r="BA362" s="55"/>
      <c r="BB362" s="55"/>
      <c r="BC362" s="55"/>
      <c r="BD362" s="55"/>
      <c r="BE362" s="55"/>
      <c r="BF362" s="55"/>
      <c r="BG362" s="55"/>
      <c r="BH362" s="7">
        <f t="shared" si="10"/>
        <v>0</v>
      </c>
      <c r="BI362" s="7">
        <f t="shared" si="11"/>
        <v>0</v>
      </c>
      <c r="BQ362" s="52"/>
      <c r="BR362" s="52"/>
    </row>
    <row r="363" spans="2:70" x14ac:dyDescent="0.45">
      <c r="B363" s="37"/>
      <c r="C363" s="36"/>
      <c r="D363" s="4" t="s">
        <v>643</v>
      </c>
      <c r="E363" s="7"/>
      <c r="F363" s="7"/>
      <c r="G363" s="55"/>
      <c r="H363" s="56"/>
      <c r="I363" s="56"/>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6"/>
      <c r="AJ363" s="55"/>
      <c r="AK363" s="55"/>
      <c r="AL363" s="55"/>
      <c r="AM363" s="55"/>
      <c r="AN363" s="55"/>
      <c r="AO363" s="55"/>
      <c r="AP363" s="55"/>
      <c r="AQ363" s="55"/>
      <c r="AR363" s="55"/>
      <c r="AS363" s="55"/>
      <c r="AT363" s="55"/>
      <c r="AU363" s="55"/>
      <c r="AV363" s="56"/>
      <c r="AW363" s="55"/>
      <c r="AX363" s="55"/>
      <c r="AY363" s="55"/>
      <c r="AZ363" s="55"/>
      <c r="BA363" s="55"/>
      <c r="BB363" s="55"/>
      <c r="BC363" s="55"/>
      <c r="BD363" s="55"/>
      <c r="BE363" s="55"/>
      <c r="BF363" s="55"/>
      <c r="BG363" s="55"/>
      <c r="BH363" s="7">
        <f t="shared" si="10"/>
        <v>0</v>
      </c>
      <c r="BI363" s="7">
        <f t="shared" si="11"/>
        <v>0</v>
      </c>
      <c r="BQ363" s="52"/>
      <c r="BR363" s="52"/>
    </row>
    <row r="364" spans="2:70" x14ac:dyDescent="0.45">
      <c r="B364" s="37"/>
      <c r="C364" s="36"/>
      <c r="D364" s="4" t="s">
        <v>321</v>
      </c>
      <c r="E364" s="7"/>
      <c r="F364" s="7"/>
      <c r="G364" s="55"/>
      <c r="H364" s="56"/>
      <c r="I364" s="56"/>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6"/>
      <c r="AJ364" s="55"/>
      <c r="AK364" s="55"/>
      <c r="AL364" s="55"/>
      <c r="AM364" s="55"/>
      <c r="AN364" s="55"/>
      <c r="AO364" s="55"/>
      <c r="AP364" s="55"/>
      <c r="AQ364" s="55"/>
      <c r="AR364" s="55"/>
      <c r="AS364" s="55"/>
      <c r="AT364" s="55"/>
      <c r="AU364" s="55"/>
      <c r="AV364" s="56"/>
      <c r="AW364" s="55"/>
      <c r="AX364" s="55"/>
      <c r="AY364" s="55"/>
      <c r="AZ364" s="55"/>
      <c r="BA364" s="55"/>
      <c r="BB364" s="55"/>
      <c r="BC364" s="55"/>
      <c r="BD364" s="55"/>
      <c r="BE364" s="55"/>
      <c r="BF364" s="55"/>
      <c r="BG364" s="55"/>
      <c r="BH364" s="7">
        <f t="shared" si="10"/>
        <v>0</v>
      </c>
      <c r="BI364" s="7">
        <f t="shared" si="11"/>
        <v>0</v>
      </c>
      <c r="BQ364" s="52"/>
      <c r="BR364" s="52"/>
    </row>
    <row r="365" spans="2:70" x14ac:dyDescent="0.45">
      <c r="B365" s="37"/>
      <c r="C365" s="36"/>
      <c r="D365" s="4" t="s">
        <v>515</v>
      </c>
      <c r="E365" s="7"/>
      <c r="F365" s="7"/>
      <c r="G365" s="55"/>
      <c r="H365" s="56"/>
      <c r="I365" s="56"/>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6"/>
      <c r="AJ365" s="55"/>
      <c r="AK365" s="55"/>
      <c r="AL365" s="55"/>
      <c r="AM365" s="55"/>
      <c r="AN365" s="55"/>
      <c r="AO365" s="55"/>
      <c r="AP365" s="55"/>
      <c r="AQ365" s="55"/>
      <c r="AR365" s="55"/>
      <c r="AS365" s="55"/>
      <c r="AT365" s="55"/>
      <c r="AU365" s="55"/>
      <c r="AV365" s="56"/>
      <c r="AW365" s="55"/>
      <c r="AX365" s="55"/>
      <c r="AY365" s="55"/>
      <c r="AZ365" s="55"/>
      <c r="BA365" s="55"/>
      <c r="BB365" s="55"/>
      <c r="BC365" s="55"/>
      <c r="BD365" s="55"/>
      <c r="BE365" s="55"/>
      <c r="BF365" s="55"/>
      <c r="BG365" s="55"/>
      <c r="BH365" s="7">
        <f t="shared" si="10"/>
        <v>0</v>
      </c>
      <c r="BI365" s="7">
        <f t="shared" si="11"/>
        <v>0</v>
      </c>
      <c r="BQ365" s="52"/>
      <c r="BR365" s="52"/>
    </row>
    <row r="366" spans="2:70" x14ac:dyDescent="0.45">
      <c r="B366" s="37"/>
      <c r="C366" s="36"/>
      <c r="D366" s="4" t="s">
        <v>356</v>
      </c>
      <c r="E366" s="7"/>
      <c r="F366" s="7"/>
      <c r="G366" s="55"/>
      <c r="H366" s="56"/>
      <c r="I366" s="56"/>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6"/>
      <c r="AJ366" s="55"/>
      <c r="AK366" s="55"/>
      <c r="AL366" s="55"/>
      <c r="AM366" s="55"/>
      <c r="AN366" s="55"/>
      <c r="AO366" s="55"/>
      <c r="AP366" s="55"/>
      <c r="AQ366" s="55"/>
      <c r="AR366" s="55"/>
      <c r="AS366" s="55"/>
      <c r="AT366" s="55"/>
      <c r="AU366" s="55"/>
      <c r="AV366" s="56"/>
      <c r="AW366" s="55"/>
      <c r="AX366" s="55"/>
      <c r="AY366" s="55"/>
      <c r="AZ366" s="55"/>
      <c r="BA366" s="55"/>
      <c r="BB366" s="55"/>
      <c r="BC366" s="55"/>
      <c r="BD366" s="55"/>
      <c r="BE366" s="55"/>
      <c r="BF366" s="55"/>
      <c r="BG366" s="55"/>
      <c r="BH366" s="7">
        <f t="shared" si="10"/>
        <v>0</v>
      </c>
      <c r="BI366" s="7">
        <f t="shared" si="11"/>
        <v>0</v>
      </c>
      <c r="BQ366" s="52"/>
      <c r="BR366" s="52"/>
    </row>
    <row r="367" spans="2:70" x14ac:dyDescent="0.45">
      <c r="B367" s="37"/>
      <c r="C367" s="36"/>
      <c r="D367" s="4" t="s">
        <v>645</v>
      </c>
      <c r="E367" s="7"/>
      <c r="F367" s="7"/>
      <c r="G367" s="55"/>
      <c r="H367" s="56"/>
      <c r="I367" s="56"/>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6"/>
      <c r="AJ367" s="55"/>
      <c r="AK367" s="55"/>
      <c r="AL367" s="55"/>
      <c r="AM367" s="55"/>
      <c r="AN367" s="55"/>
      <c r="AO367" s="55"/>
      <c r="AP367" s="55"/>
      <c r="AQ367" s="55"/>
      <c r="AR367" s="55"/>
      <c r="AS367" s="55"/>
      <c r="AT367" s="55"/>
      <c r="AU367" s="55"/>
      <c r="AV367" s="56"/>
      <c r="AW367" s="55"/>
      <c r="AX367" s="55"/>
      <c r="AY367" s="55"/>
      <c r="AZ367" s="55"/>
      <c r="BA367" s="55"/>
      <c r="BB367" s="55"/>
      <c r="BC367" s="55"/>
      <c r="BD367" s="55"/>
      <c r="BE367" s="55"/>
      <c r="BF367" s="55"/>
      <c r="BG367" s="55"/>
      <c r="BH367" s="7">
        <f t="shared" si="10"/>
        <v>0</v>
      </c>
      <c r="BI367" s="7">
        <f t="shared" si="11"/>
        <v>0</v>
      </c>
      <c r="BQ367" s="52"/>
      <c r="BR367" s="52"/>
    </row>
    <row r="368" spans="2:70" x14ac:dyDescent="0.45">
      <c r="B368" s="37"/>
      <c r="C368" s="36"/>
      <c r="D368" s="4" t="s">
        <v>313</v>
      </c>
      <c r="E368" s="7"/>
      <c r="F368" s="7"/>
      <c r="G368" s="55"/>
      <c r="H368" s="56"/>
      <c r="I368" s="56"/>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6"/>
      <c r="AJ368" s="55"/>
      <c r="AK368" s="55"/>
      <c r="AL368" s="55"/>
      <c r="AM368" s="55"/>
      <c r="AN368" s="55"/>
      <c r="AO368" s="55"/>
      <c r="AP368" s="55"/>
      <c r="AQ368" s="55"/>
      <c r="AR368" s="55"/>
      <c r="AS368" s="55"/>
      <c r="AT368" s="55"/>
      <c r="AU368" s="55"/>
      <c r="AV368" s="56"/>
      <c r="AW368" s="55"/>
      <c r="AX368" s="55"/>
      <c r="AY368" s="55"/>
      <c r="AZ368" s="55"/>
      <c r="BA368" s="55"/>
      <c r="BB368" s="55"/>
      <c r="BC368" s="55"/>
      <c r="BD368" s="55"/>
      <c r="BE368" s="55"/>
      <c r="BF368" s="55"/>
      <c r="BG368" s="55"/>
      <c r="BH368" s="7">
        <f t="shared" si="10"/>
        <v>0</v>
      </c>
      <c r="BI368" s="7">
        <f t="shared" si="11"/>
        <v>0</v>
      </c>
      <c r="BQ368" s="52"/>
      <c r="BR368" s="52"/>
    </row>
    <row r="369" spans="2:75" ht="16.5" customHeight="1" x14ac:dyDescent="0.45">
      <c r="B369" s="37"/>
      <c r="C369" s="36"/>
      <c r="D369" s="4" t="s">
        <v>232</v>
      </c>
      <c r="E369" s="7"/>
      <c r="F369" s="7"/>
      <c r="G369" s="55"/>
      <c r="H369" s="56"/>
      <c r="I369" s="56"/>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6"/>
      <c r="AJ369" s="55"/>
      <c r="AK369" s="55"/>
      <c r="AL369" s="55"/>
      <c r="AM369" s="55"/>
      <c r="AN369" s="55"/>
      <c r="AO369" s="55"/>
      <c r="AP369" s="55"/>
      <c r="AQ369" s="55"/>
      <c r="AR369" s="55"/>
      <c r="AS369" s="55"/>
      <c r="AT369" s="55"/>
      <c r="AU369" s="55"/>
      <c r="AV369" s="56"/>
      <c r="AW369" s="55"/>
      <c r="AX369" s="55"/>
      <c r="AY369" s="55"/>
      <c r="AZ369" s="55"/>
      <c r="BA369" s="55"/>
      <c r="BB369" s="55"/>
      <c r="BC369" s="55"/>
      <c r="BD369" s="55"/>
      <c r="BE369" s="55"/>
      <c r="BF369" s="55"/>
      <c r="BG369" s="55"/>
      <c r="BH369" s="7">
        <f t="shared" si="10"/>
        <v>0</v>
      </c>
      <c r="BI369" s="7">
        <f t="shared" si="11"/>
        <v>0</v>
      </c>
      <c r="BQ369" s="52"/>
      <c r="BR369" s="52"/>
      <c r="BW369" s="53"/>
    </row>
    <row r="370" spans="2:75" x14ac:dyDescent="0.45">
      <c r="B370" s="37"/>
      <c r="C370" s="36"/>
      <c r="D370" s="4" t="s">
        <v>231</v>
      </c>
      <c r="E370" s="7"/>
      <c r="F370" s="7"/>
      <c r="G370" s="55"/>
      <c r="H370" s="56"/>
      <c r="I370" s="56"/>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6"/>
      <c r="AJ370" s="55"/>
      <c r="AK370" s="55"/>
      <c r="AL370" s="55"/>
      <c r="AM370" s="55"/>
      <c r="AN370" s="55"/>
      <c r="AO370" s="55"/>
      <c r="AP370" s="55"/>
      <c r="AQ370" s="55"/>
      <c r="AR370" s="55"/>
      <c r="AS370" s="55"/>
      <c r="AT370" s="55"/>
      <c r="AU370" s="55"/>
      <c r="AV370" s="56"/>
      <c r="AW370" s="55"/>
      <c r="AX370" s="55"/>
      <c r="AY370" s="55"/>
      <c r="AZ370" s="55"/>
      <c r="BA370" s="55"/>
      <c r="BB370" s="55"/>
      <c r="BC370" s="55"/>
      <c r="BD370" s="55"/>
      <c r="BE370" s="55"/>
      <c r="BF370" s="55"/>
      <c r="BG370" s="55"/>
      <c r="BH370" s="7">
        <f t="shared" si="10"/>
        <v>0</v>
      </c>
      <c r="BI370" s="7">
        <f t="shared" si="11"/>
        <v>0</v>
      </c>
      <c r="BQ370" s="52"/>
      <c r="BR370" s="52"/>
    </row>
    <row r="371" spans="2:75" x14ac:dyDescent="0.45">
      <c r="B371" s="37"/>
      <c r="C371" s="36"/>
      <c r="D371" s="4" t="s">
        <v>161</v>
      </c>
      <c r="E371" s="7"/>
      <c r="F371" s="7"/>
      <c r="G371" s="55"/>
      <c r="H371" s="56"/>
      <c r="I371" s="56"/>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6"/>
      <c r="AJ371" s="55"/>
      <c r="AK371" s="55"/>
      <c r="AL371" s="55"/>
      <c r="AM371" s="55"/>
      <c r="AN371" s="55"/>
      <c r="AO371" s="55"/>
      <c r="AP371" s="55"/>
      <c r="AQ371" s="55"/>
      <c r="AR371" s="55"/>
      <c r="AS371" s="55"/>
      <c r="AT371" s="55"/>
      <c r="AU371" s="55"/>
      <c r="AV371" s="56"/>
      <c r="AW371" s="55"/>
      <c r="AX371" s="55"/>
      <c r="AY371" s="55"/>
      <c r="AZ371" s="55"/>
      <c r="BA371" s="55"/>
      <c r="BB371" s="55"/>
      <c r="BC371" s="55"/>
      <c r="BD371" s="55"/>
      <c r="BE371" s="55"/>
      <c r="BF371" s="55"/>
      <c r="BG371" s="55"/>
      <c r="BH371" s="7">
        <f t="shared" si="10"/>
        <v>0</v>
      </c>
      <c r="BI371" s="7">
        <f t="shared" si="11"/>
        <v>0</v>
      </c>
      <c r="BQ371" s="52"/>
      <c r="BR371" s="52"/>
    </row>
    <row r="372" spans="2:75" x14ac:dyDescent="0.45">
      <c r="B372" s="37"/>
      <c r="C372" s="36"/>
      <c r="D372" s="4" t="s">
        <v>318</v>
      </c>
      <c r="E372" s="7"/>
      <c r="F372" s="7"/>
      <c r="G372" s="55"/>
      <c r="H372" s="56"/>
      <c r="I372" s="56"/>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6"/>
      <c r="AJ372" s="55"/>
      <c r="AK372" s="55"/>
      <c r="AL372" s="55"/>
      <c r="AM372" s="55"/>
      <c r="AN372" s="55"/>
      <c r="AO372" s="55"/>
      <c r="AP372" s="55"/>
      <c r="AQ372" s="55"/>
      <c r="AR372" s="55"/>
      <c r="AS372" s="55"/>
      <c r="AT372" s="55"/>
      <c r="AU372" s="55"/>
      <c r="AV372" s="56"/>
      <c r="AW372" s="55"/>
      <c r="AX372" s="55"/>
      <c r="AY372" s="55"/>
      <c r="AZ372" s="55"/>
      <c r="BA372" s="55"/>
      <c r="BB372" s="55"/>
      <c r="BC372" s="55"/>
      <c r="BD372" s="55"/>
      <c r="BE372" s="55"/>
      <c r="BF372" s="55"/>
      <c r="BG372" s="55"/>
      <c r="BH372" s="7">
        <f t="shared" si="10"/>
        <v>0</v>
      </c>
      <c r="BI372" s="7">
        <f t="shared" si="11"/>
        <v>0</v>
      </c>
      <c r="BQ372" s="52"/>
      <c r="BR372" s="52"/>
    </row>
    <row r="373" spans="2:75" x14ac:dyDescent="0.45">
      <c r="B373" s="37"/>
      <c r="C373" s="36"/>
      <c r="D373" s="4" t="s">
        <v>230</v>
      </c>
      <c r="E373" s="7"/>
      <c r="F373" s="7"/>
      <c r="G373" s="55"/>
      <c r="H373" s="56"/>
      <c r="I373" s="56"/>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6"/>
      <c r="AJ373" s="55"/>
      <c r="AK373" s="55"/>
      <c r="AL373" s="55"/>
      <c r="AM373" s="55"/>
      <c r="AN373" s="55"/>
      <c r="AO373" s="55"/>
      <c r="AP373" s="55"/>
      <c r="AQ373" s="55"/>
      <c r="AR373" s="55"/>
      <c r="AS373" s="55"/>
      <c r="AT373" s="55"/>
      <c r="AU373" s="55"/>
      <c r="AV373" s="56"/>
      <c r="AW373" s="55"/>
      <c r="AX373" s="55"/>
      <c r="AY373" s="55"/>
      <c r="AZ373" s="55"/>
      <c r="BA373" s="55"/>
      <c r="BB373" s="55"/>
      <c r="BC373" s="55"/>
      <c r="BD373" s="55"/>
      <c r="BE373" s="55"/>
      <c r="BF373" s="55"/>
      <c r="BG373" s="55"/>
      <c r="BH373" s="7">
        <f t="shared" si="10"/>
        <v>0</v>
      </c>
      <c r="BI373" s="7">
        <f t="shared" si="11"/>
        <v>0</v>
      </c>
      <c r="BQ373" s="52"/>
      <c r="BR373" s="52"/>
    </row>
    <row r="374" spans="2:75" x14ac:dyDescent="0.45">
      <c r="B374" s="37"/>
      <c r="C374" s="36"/>
      <c r="D374" s="4" t="s">
        <v>352</v>
      </c>
      <c r="E374" s="7"/>
      <c r="F374" s="7"/>
      <c r="G374" s="55"/>
      <c r="H374" s="56"/>
      <c r="I374" s="56"/>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6"/>
      <c r="AJ374" s="55"/>
      <c r="AK374" s="55"/>
      <c r="AL374" s="55"/>
      <c r="AM374" s="55"/>
      <c r="AN374" s="55"/>
      <c r="AO374" s="55"/>
      <c r="AP374" s="55"/>
      <c r="AQ374" s="55"/>
      <c r="AR374" s="55"/>
      <c r="AS374" s="55"/>
      <c r="AT374" s="55"/>
      <c r="AU374" s="55"/>
      <c r="AV374" s="56"/>
      <c r="AW374" s="55"/>
      <c r="AX374" s="55"/>
      <c r="AY374" s="55"/>
      <c r="AZ374" s="55"/>
      <c r="BA374" s="55"/>
      <c r="BB374" s="55"/>
      <c r="BC374" s="55"/>
      <c r="BD374" s="55"/>
      <c r="BE374" s="55"/>
      <c r="BF374" s="55"/>
      <c r="BG374" s="55"/>
      <c r="BH374" s="7">
        <f t="shared" si="10"/>
        <v>0</v>
      </c>
      <c r="BI374" s="7">
        <f t="shared" si="11"/>
        <v>0</v>
      </c>
      <c r="BQ374" s="52"/>
      <c r="BR374" s="52"/>
      <c r="BW374" s="53"/>
    </row>
    <row r="375" spans="2:75" x14ac:dyDescent="0.45">
      <c r="B375" s="37"/>
      <c r="C375" s="36"/>
      <c r="D375" s="4" t="s">
        <v>229</v>
      </c>
      <c r="E375" s="7"/>
      <c r="F375" s="7"/>
      <c r="G375" s="55"/>
      <c r="H375" s="56"/>
      <c r="I375" s="56"/>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6"/>
      <c r="AJ375" s="55"/>
      <c r="AK375" s="55"/>
      <c r="AL375" s="55"/>
      <c r="AM375" s="55"/>
      <c r="AN375" s="55"/>
      <c r="AO375" s="55"/>
      <c r="AP375" s="55"/>
      <c r="AQ375" s="55"/>
      <c r="AR375" s="55"/>
      <c r="AS375" s="55"/>
      <c r="AT375" s="55"/>
      <c r="AU375" s="55"/>
      <c r="AV375" s="56"/>
      <c r="AW375" s="55"/>
      <c r="AX375" s="55"/>
      <c r="AY375" s="55"/>
      <c r="AZ375" s="55"/>
      <c r="BA375" s="55"/>
      <c r="BB375" s="55"/>
      <c r="BC375" s="55"/>
      <c r="BD375" s="55"/>
      <c r="BE375" s="55"/>
      <c r="BF375" s="55"/>
      <c r="BG375" s="55"/>
      <c r="BH375" s="7">
        <f t="shared" si="10"/>
        <v>0</v>
      </c>
      <c r="BI375" s="7">
        <f t="shared" si="11"/>
        <v>0</v>
      </c>
      <c r="BQ375" s="52"/>
      <c r="BR375" s="52"/>
    </row>
    <row r="376" spans="2:75" x14ac:dyDescent="0.45">
      <c r="B376" s="37"/>
      <c r="C376" s="36"/>
      <c r="D376" s="4" t="s">
        <v>163</v>
      </c>
      <c r="E376" s="7"/>
      <c r="F376" s="7"/>
      <c r="G376" s="55"/>
      <c r="H376" s="56"/>
      <c r="I376" s="56"/>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6"/>
      <c r="AJ376" s="55"/>
      <c r="AK376" s="55"/>
      <c r="AL376" s="55"/>
      <c r="AM376" s="55"/>
      <c r="AN376" s="55"/>
      <c r="AO376" s="55"/>
      <c r="AP376" s="55"/>
      <c r="AQ376" s="55"/>
      <c r="AR376" s="55"/>
      <c r="AS376" s="55"/>
      <c r="AT376" s="55"/>
      <c r="AU376" s="55"/>
      <c r="AV376" s="56"/>
      <c r="AW376" s="55"/>
      <c r="AX376" s="55"/>
      <c r="AY376" s="55"/>
      <c r="AZ376" s="55"/>
      <c r="BA376" s="55"/>
      <c r="BB376" s="55"/>
      <c r="BC376" s="55"/>
      <c r="BD376" s="55"/>
      <c r="BE376" s="55"/>
      <c r="BF376" s="55"/>
      <c r="BG376" s="55"/>
      <c r="BH376" s="7">
        <f t="shared" si="10"/>
        <v>0</v>
      </c>
      <c r="BI376" s="7">
        <f t="shared" si="11"/>
        <v>0</v>
      </c>
      <c r="BQ376" s="52"/>
      <c r="BR376" s="52"/>
    </row>
    <row r="377" spans="2:75" x14ac:dyDescent="0.45">
      <c r="B377" s="37"/>
      <c r="C377" s="36"/>
      <c r="D377" s="4" t="s">
        <v>283</v>
      </c>
      <c r="E377" s="7"/>
      <c r="F377" s="7"/>
      <c r="G377" s="55"/>
      <c r="H377" s="56"/>
      <c r="I377" s="56"/>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6"/>
      <c r="AJ377" s="55"/>
      <c r="AK377" s="55"/>
      <c r="AL377" s="55"/>
      <c r="AM377" s="55"/>
      <c r="AN377" s="55"/>
      <c r="AO377" s="55"/>
      <c r="AP377" s="55"/>
      <c r="AQ377" s="55"/>
      <c r="AR377" s="55"/>
      <c r="AS377" s="55"/>
      <c r="AT377" s="55"/>
      <c r="AU377" s="55"/>
      <c r="AV377" s="56"/>
      <c r="AW377" s="55"/>
      <c r="AX377" s="55"/>
      <c r="AY377" s="55"/>
      <c r="AZ377" s="55"/>
      <c r="BA377" s="55"/>
      <c r="BB377" s="55"/>
      <c r="BC377" s="55"/>
      <c r="BD377" s="55"/>
      <c r="BE377" s="55"/>
      <c r="BF377" s="55"/>
      <c r="BG377" s="55"/>
      <c r="BH377" s="7">
        <f t="shared" si="10"/>
        <v>0</v>
      </c>
      <c r="BI377" s="7">
        <f t="shared" si="11"/>
        <v>0</v>
      </c>
      <c r="BQ377" s="52"/>
      <c r="BR377" s="52"/>
    </row>
    <row r="378" spans="2:75" x14ac:dyDescent="0.45">
      <c r="B378" s="37"/>
      <c r="C378" s="36"/>
      <c r="D378" s="4" t="s">
        <v>920</v>
      </c>
      <c r="E378" s="7"/>
      <c r="F378" s="7"/>
      <c r="G378" s="55"/>
      <c r="H378" s="56"/>
      <c r="I378" s="56"/>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6"/>
      <c r="AJ378" s="55"/>
      <c r="AK378" s="55"/>
      <c r="AL378" s="55"/>
      <c r="AM378" s="55"/>
      <c r="AN378" s="55"/>
      <c r="AO378" s="55"/>
      <c r="AP378" s="55"/>
      <c r="AQ378" s="55"/>
      <c r="AR378" s="55"/>
      <c r="AS378" s="55"/>
      <c r="AT378" s="55"/>
      <c r="AU378" s="55"/>
      <c r="AV378" s="56"/>
      <c r="AW378" s="55"/>
      <c r="AX378" s="55"/>
      <c r="AY378" s="55"/>
      <c r="AZ378" s="55"/>
      <c r="BA378" s="55"/>
      <c r="BB378" s="55"/>
      <c r="BC378" s="55"/>
      <c r="BD378" s="55"/>
      <c r="BE378" s="55"/>
      <c r="BF378" s="55"/>
      <c r="BG378" s="55"/>
      <c r="BH378" s="7">
        <f t="shared" si="10"/>
        <v>0</v>
      </c>
      <c r="BI378" s="7">
        <f t="shared" si="11"/>
        <v>0</v>
      </c>
      <c r="BQ378" s="52"/>
      <c r="BR378" s="52"/>
      <c r="BW378" s="53"/>
    </row>
    <row r="379" spans="2:75" x14ac:dyDescent="0.45">
      <c r="B379" s="37"/>
      <c r="C379" s="36"/>
      <c r="D379" s="4" t="s">
        <v>236</v>
      </c>
      <c r="E379" s="7"/>
      <c r="F379" s="7"/>
      <c r="G379" s="55"/>
      <c r="H379" s="56"/>
      <c r="I379" s="56"/>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6"/>
      <c r="AJ379" s="55"/>
      <c r="AK379" s="55"/>
      <c r="AL379" s="55"/>
      <c r="AM379" s="55"/>
      <c r="AN379" s="55"/>
      <c r="AO379" s="55"/>
      <c r="AP379" s="55"/>
      <c r="AQ379" s="55"/>
      <c r="AR379" s="55"/>
      <c r="AS379" s="55"/>
      <c r="AT379" s="55"/>
      <c r="AU379" s="55"/>
      <c r="AV379" s="56"/>
      <c r="AW379" s="55"/>
      <c r="AX379" s="55"/>
      <c r="AY379" s="55"/>
      <c r="AZ379" s="55"/>
      <c r="BA379" s="55"/>
      <c r="BB379" s="55"/>
      <c r="BC379" s="55"/>
      <c r="BD379" s="55"/>
      <c r="BE379" s="55"/>
      <c r="BF379" s="55"/>
      <c r="BG379" s="55"/>
      <c r="BH379" s="7">
        <f t="shared" si="10"/>
        <v>0</v>
      </c>
      <c r="BI379" s="7">
        <f t="shared" si="11"/>
        <v>0</v>
      </c>
      <c r="BQ379" s="52"/>
      <c r="BR379" s="52"/>
    </row>
    <row r="380" spans="2:75" x14ac:dyDescent="0.45">
      <c r="B380" s="37"/>
      <c r="C380" s="36"/>
      <c r="D380" s="4" t="s">
        <v>168</v>
      </c>
      <c r="E380" s="7"/>
      <c r="F380" s="7"/>
      <c r="G380" s="55"/>
      <c r="H380" s="56"/>
      <c r="I380" s="56"/>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6"/>
      <c r="AJ380" s="55"/>
      <c r="AK380" s="55"/>
      <c r="AL380" s="55"/>
      <c r="AM380" s="55"/>
      <c r="AN380" s="55"/>
      <c r="AO380" s="55"/>
      <c r="AP380" s="55"/>
      <c r="AQ380" s="55"/>
      <c r="AR380" s="55"/>
      <c r="AS380" s="55"/>
      <c r="AT380" s="55"/>
      <c r="AU380" s="55"/>
      <c r="AV380" s="56"/>
      <c r="AW380" s="55"/>
      <c r="AX380" s="55"/>
      <c r="AY380" s="55"/>
      <c r="AZ380" s="55"/>
      <c r="BA380" s="55"/>
      <c r="BB380" s="55"/>
      <c r="BC380" s="55"/>
      <c r="BD380" s="55"/>
      <c r="BE380" s="55"/>
      <c r="BF380" s="55"/>
      <c r="BG380" s="55"/>
      <c r="BH380" s="7">
        <f t="shared" si="10"/>
        <v>0</v>
      </c>
      <c r="BI380" s="7">
        <f t="shared" si="11"/>
        <v>0</v>
      </c>
      <c r="BQ380" s="52"/>
      <c r="BR380" s="52"/>
    </row>
    <row r="381" spans="2:75" x14ac:dyDescent="0.45">
      <c r="B381" s="37"/>
      <c r="C381" s="36"/>
      <c r="D381" s="4" t="s">
        <v>238</v>
      </c>
      <c r="E381" s="7"/>
      <c r="F381" s="7"/>
      <c r="G381" s="55"/>
      <c r="H381" s="56"/>
      <c r="I381" s="56"/>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6"/>
      <c r="AJ381" s="55"/>
      <c r="AK381" s="55"/>
      <c r="AL381" s="55"/>
      <c r="AM381" s="55"/>
      <c r="AN381" s="55"/>
      <c r="AO381" s="55"/>
      <c r="AP381" s="55"/>
      <c r="AQ381" s="55"/>
      <c r="AR381" s="55"/>
      <c r="AS381" s="55"/>
      <c r="AT381" s="55"/>
      <c r="AU381" s="55"/>
      <c r="AV381" s="56"/>
      <c r="AW381" s="55"/>
      <c r="AX381" s="55"/>
      <c r="AY381" s="55"/>
      <c r="AZ381" s="55"/>
      <c r="BA381" s="55"/>
      <c r="BB381" s="55"/>
      <c r="BC381" s="55"/>
      <c r="BD381" s="55"/>
      <c r="BE381" s="55"/>
      <c r="BF381" s="55"/>
      <c r="BG381" s="55"/>
      <c r="BH381" s="7">
        <f t="shared" si="10"/>
        <v>0</v>
      </c>
      <c r="BI381" s="7">
        <f t="shared" si="11"/>
        <v>0</v>
      </c>
      <c r="BQ381" s="52"/>
      <c r="BR381" s="52"/>
    </row>
    <row r="382" spans="2:75" x14ac:dyDescent="0.45">
      <c r="B382" s="37"/>
      <c r="C382" s="36"/>
      <c r="D382" s="4" t="s">
        <v>170</v>
      </c>
      <c r="E382" s="7"/>
      <c r="F382" s="7"/>
      <c r="G382" s="55"/>
      <c r="H382" s="56"/>
      <c r="I382" s="56"/>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6"/>
      <c r="AJ382" s="55"/>
      <c r="AK382" s="55"/>
      <c r="AL382" s="55"/>
      <c r="AM382" s="55"/>
      <c r="AN382" s="55"/>
      <c r="AO382" s="55"/>
      <c r="AP382" s="55"/>
      <c r="AQ382" s="55"/>
      <c r="AR382" s="55"/>
      <c r="AS382" s="55"/>
      <c r="AT382" s="55"/>
      <c r="AU382" s="55"/>
      <c r="AV382" s="56"/>
      <c r="AW382" s="55"/>
      <c r="AX382" s="55"/>
      <c r="AY382" s="55"/>
      <c r="AZ382" s="55"/>
      <c r="BA382" s="55"/>
      <c r="BB382" s="55"/>
      <c r="BC382" s="55"/>
      <c r="BD382" s="55"/>
      <c r="BE382" s="55"/>
      <c r="BF382" s="55"/>
      <c r="BG382" s="55"/>
      <c r="BH382" s="7">
        <f t="shared" si="10"/>
        <v>0</v>
      </c>
      <c r="BI382" s="7">
        <f t="shared" si="11"/>
        <v>0</v>
      </c>
      <c r="BQ382" s="52"/>
      <c r="BR382" s="52"/>
      <c r="BW382" s="53"/>
    </row>
    <row r="383" spans="2:75" x14ac:dyDescent="0.45">
      <c r="B383" s="37"/>
      <c r="C383" s="36"/>
      <c r="D383" s="4" t="s">
        <v>235</v>
      </c>
      <c r="E383" s="7"/>
      <c r="F383" s="7"/>
      <c r="G383" s="55"/>
      <c r="H383" s="56"/>
      <c r="I383" s="56"/>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6"/>
      <c r="AJ383" s="55"/>
      <c r="AK383" s="55"/>
      <c r="AL383" s="55"/>
      <c r="AM383" s="55"/>
      <c r="AN383" s="55"/>
      <c r="AO383" s="55"/>
      <c r="AP383" s="55"/>
      <c r="AQ383" s="55"/>
      <c r="AR383" s="55"/>
      <c r="AS383" s="55"/>
      <c r="AT383" s="55"/>
      <c r="AU383" s="55"/>
      <c r="AV383" s="56"/>
      <c r="AW383" s="55"/>
      <c r="AX383" s="55"/>
      <c r="AY383" s="55"/>
      <c r="AZ383" s="55"/>
      <c r="BA383" s="55"/>
      <c r="BB383" s="55"/>
      <c r="BC383" s="55"/>
      <c r="BD383" s="55"/>
      <c r="BE383" s="55"/>
      <c r="BF383" s="55"/>
      <c r="BG383" s="55"/>
      <c r="BH383" s="7">
        <f t="shared" si="10"/>
        <v>0</v>
      </c>
      <c r="BI383" s="7">
        <f t="shared" si="11"/>
        <v>0</v>
      </c>
      <c r="BQ383" s="52"/>
      <c r="BR383" s="52"/>
    </row>
    <row r="384" spans="2:75" x14ac:dyDescent="0.45">
      <c r="B384" s="37"/>
      <c r="C384" s="36"/>
      <c r="D384" s="4" t="s">
        <v>247</v>
      </c>
      <c r="E384" s="7"/>
      <c r="F384" s="7"/>
      <c r="G384" s="55"/>
      <c r="H384" s="56"/>
      <c r="I384" s="56"/>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6"/>
      <c r="AJ384" s="55"/>
      <c r="AK384" s="55"/>
      <c r="AL384" s="55"/>
      <c r="AM384" s="55"/>
      <c r="AN384" s="55"/>
      <c r="AO384" s="55"/>
      <c r="AP384" s="55"/>
      <c r="AQ384" s="55"/>
      <c r="AR384" s="55"/>
      <c r="AS384" s="55"/>
      <c r="AT384" s="55"/>
      <c r="AU384" s="55"/>
      <c r="AV384" s="56"/>
      <c r="AW384" s="55"/>
      <c r="AX384" s="55"/>
      <c r="AY384" s="55"/>
      <c r="AZ384" s="55"/>
      <c r="BA384" s="55"/>
      <c r="BB384" s="55"/>
      <c r="BC384" s="55"/>
      <c r="BD384" s="55"/>
      <c r="BE384" s="55"/>
      <c r="BF384" s="55"/>
      <c r="BG384" s="55"/>
      <c r="BH384" s="7">
        <f t="shared" si="10"/>
        <v>0</v>
      </c>
      <c r="BI384" s="7">
        <f t="shared" si="11"/>
        <v>0</v>
      </c>
      <c r="BQ384" s="52"/>
      <c r="BR384" s="52"/>
    </row>
    <row r="385" spans="2:75" x14ac:dyDescent="0.45">
      <c r="B385" s="37"/>
      <c r="C385" s="36"/>
      <c r="D385" s="4" t="s">
        <v>175</v>
      </c>
      <c r="E385" s="7"/>
      <c r="F385" s="7"/>
      <c r="G385" s="55"/>
      <c r="H385" s="56"/>
      <c r="I385" s="56"/>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6"/>
      <c r="AJ385" s="55"/>
      <c r="AK385" s="55"/>
      <c r="AL385" s="55"/>
      <c r="AM385" s="55"/>
      <c r="AN385" s="55"/>
      <c r="AO385" s="55"/>
      <c r="AP385" s="55"/>
      <c r="AQ385" s="55"/>
      <c r="AR385" s="55"/>
      <c r="AS385" s="55"/>
      <c r="AT385" s="55"/>
      <c r="AU385" s="55"/>
      <c r="AV385" s="56"/>
      <c r="AW385" s="55"/>
      <c r="AX385" s="55"/>
      <c r="AY385" s="55"/>
      <c r="AZ385" s="55"/>
      <c r="BA385" s="55"/>
      <c r="BB385" s="55"/>
      <c r="BC385" s="55"/>
      <c r="BD385" s="55"/>
      <c r="BE385" s="55"/>
      <c r="BF385" s="55"/>
      <c r="BG385" s="55"/>
      <c r="BH385" s="7">
        <f t="shared" si="10"/>
        <v>0</v>
      </c>
      <c r="BI385" s="7">
        <f t="shared" si="11"/>
        <v>0</v>
      </c>
      <c r="BQ385" s="52"/>
      <c r="BR385" s="52"/>
    </row>
    <row r="386" spans="2:75" x14ac:dyDescent="0.45">
      <c r="B386" s="37"/>
      <c r="C386" s="36"/>
      <c r="D386" s="4" t="s">
        <v>176</v>
      </c>
      <c r="E386" s="7"/>
      <c r="F386" s="7"/>
      <c r="G386" s="55"/>
      <c r="H386" s="56"/>
      <c r="I386" s="56"/>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6"/>
      <c r="AJ386" s="55"/>
      <c r="AK386" s="55"/>
      <c r="AL386" s="55"/>
      <c r="AM386" s="55"/>
      <c r="AN386" s="55"/>
      <c r="AO386" s="55"/>
      <c r="AP386" s="55"/>
      <c r="AQ386" s="55"/>
      <c r="AR386" s="55"/>
      <c r="AS386" s="55"/>
      <c r="AT386" s="55"/>
      <c r="AU386" s="55"/>
      <c r="AV386" s="56"/>
      <c r="AW386" s="55"/>
      <c r="AX386" s="55"/>
      <c r="AY386" s="55"/>
      <c r="AZ386" s="55"/>
      <c r="BA386" s="55"/>
      <c r="BB386" s="55"/>
      <c r="BC386" s="55"/>
      <c r="BD386" s="55"/>
      <c r="BE386" s="55"/>
      <c r="BF386" s="55"/>
      <c r="BG386" s="55"/>
      <c r="BH386" s="7">
        <f t="shared" si="10"/>
        <v>0</v>
      </c>
      <c r="BI386" s="7">
        <f t="shared" si="11"/>
        <v>0</v>
      </c>
      <c r="BQ386" s="52"/>
      <c r="BR386" s="52"/>
    </row>
    <row r="387" spans="2:75" x14ac:dyDescent="0.45">
      <c r="B387" s="37"/>
      <c r="C387" s="36"/>
      <c r="D387" s="4" t="s">
        <v>319</v>
      </c>
      <c r="E387" s="7"/>
      <c r="F387" s="7"/>
      <c r="G387" s="55"/>
      <c r="H387" s="56"/>
      <c r="I387" s="56"/>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6"/>
      <c r="AJ387" s="55"/>
      <c r="AK387" s="55"/>
      <c r="AL387" s="55"/>
      <c r="AM387" s="55"/>
      <c r="AN387" s="55"/>
      <c r="AO387" s="55"/>
      <c r="AP387" s="55"/>
      <c r="AQ387" s="55"/>
      <c r="AR387" s="55"/>
      <c r="AS387" s="55"/>
      <c r="AT387" s="55"/>
      <c r="AU387" s="55"/>
      <c r="AV387" s="56"/>
      <c r="AW387" s="55"/>
      <c r="AX387" s="55"/>
      <c r="AY387" s="55"/>
      <c r="AZ387" s="55"/>
      <c r="BA387" s="55"/>
      <c r="BB387" s="55"/>
      <c r="BC387" s="55"/>
      <c r="BD387" s="55"/>
      <c r="BE387" s="55"/>
      <c r="BF387" s="55"/>
      <c r="BG387" s="55"/>
      <c r="BH387" s="7">
        <f t="shared" si="10"/>
        <v>0</v>
      </c>
      <c r="BI387" s="7">
        <f t="shared" si="11"/>
        <v>0</v>
      </c>
      <c r="BQ387" s="52"/>
      <c r="BR387" s="52"/>
    </row>
    <row r="388" spans="2:75" x14ac:dyDescent="0.45">
      <c r="B388" s="37"/>
      <c r="C388" s="36"/>
      <c r="D388" s="4" t="s">
        <v>511</v>
      </c>
      <c r="E388" s="7"/>
      <c r="F388" s="7"/>
      <c r="G388" s="55"/>
      <c r="H388" s="56"/>
      <c r="I388" s="56"/>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6"/>
      <c r="AJ388" s="55"/>
      <c r="AK388" s="55"/>
      <c r="AL388" s="55"/>
      <c r="AM388" s="55"/>
      <c r="AN388" s="55"/>
      <c r="AO388" s="55"/>
      <c r="AP388" s="55"/>
      <c r="AQ388" s="55"/>
      <c r="AR388" s="55"/>
      <c r="AS388" s="55"/>
      <c r="AT388" s="55"/>
      <c r="AU388" s="55"/>
      <c r="AV388" s="56"/>
      <c r="AW388" s="55"/>
      <c r="AX388" s="55"/>
      <c r="AY388" s="55"/>
      <c r="AZ388" s="55"/>
      <c r="BA388" s="55"/>
      <c r="BB388" s="55"/>
      <c r="BC388" s="55"/>
      <c r="BD388" s="55"/>
      <c r="BE388" s="55"/>
      <c r="BF388" s="55"/>
      <c r="BG388" s="55"/>
      <c r="BH388" s="7">
        <f t="shared" si="10"/>
        <v>0</v>
      </c>
      <c r="BI388" s="7">
        <f t="shared" si="11"/>
        <v>0</v>
      </c>
      <c r="BQ388" s="52"/>
      <c r="BR388" s="52"/>
    </row>
    <row r="389" spans="2:75" x14ac:dyDescent="0.45">
      <c r="B389" s="37"/>
      <c r="C389" s="36"/>
      <c r="D389" s="4" t="s">
        <v>644</v>
      </c>
      <c r="E389" s="7"/>
      <c r="F389" s="7"/>
      <c r="G389" s="55"/>
      <c r="H389" s="56"/>
      <c r="I389" s="56"/>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6"/>
      <c r="AJ389" s="55"/>
      <c r="AK389" s="55"/>
      <c r="AL389" s="55"/>
      <c r="AM389" s="55"/>
      <c r="AN389" s="55"/>
      <c r="AO389" s="55"/>
      <c r="AP389" s="55"/>
      <c r="AQ389" s="55"/>
      <c r="AR389" s="55"/>
      <c r="AS389" s="55"/>
      <c r="AT389" s="55"/>
      <c r="AU389" s="55"/>
      <c r="AV389" s="56"/>
      <c r="AW389" s="55"/>
      <c r="AX389" s="55"/>
      <c r="AY389" s="55"/>
      <c r="AZ389" s="55"/>
      <c r="BA389" s="55"/>
      <c r="BB389" s="55"/>
      <c r="BC389" s="55"/>
      <c r="BD389" s="55"/>
      <c r="BE389" s="55"/>
      <c r="BF389" s="55"/>
      <c r="BG389" s="55"/>
      <c r="BH389" s="7">
        <f t="shared" ref="BH389:BH407" si="12">SUM(G389:BF389)</f>
        <v>0</v>
      </c>
      <c r="BI389" s="7">
        <f t="shared" ref="BI389:BI404" si="13">F389-BH389</f>
        <v>0</v>
      </c>
      <c r="BQ389" s="52"/>
      <c r="BR389" s="52"/>
      <c r="BW389" s="53"/>
    </row>
    <row r="390" spans="2:75" ht="16.5" customHeight="1" x14ac:dyDescent="0.45">
      <c r="B390" s="37"/>
      <c r="C390" s="36"/>
      <c r="D390" s="4" t="s">
        <v>588</v>
      </c>
      <c r="E390" s="7"/>
      <c r="F390" s="7"/>
      <c r="G390" s="55"/>
      <c r="H390" s="56"/>
      <c r="I390" s="56"/>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6"/>
      <c r="AJ390" s="55"/>
      <c r="AK390" s="55"/>
      <c r="AL390" s="55"/>
      <c r="AM390" s="55"/>
      <c r="AN390" s="55"/>
      <c r="AO390" s="55"/>
      <c r="AP390" s="55"/>
      <c r="AQ390" s="55"/>
      <c r="AR390" s="55"/>
      <c r="AS390" s="55"/>
      <c r="AT390" s="55"/>
      <c r="AU390" s="55"/>
      <c r="AV390" s="56"/>
      <c r="AW390" s="55"/>
      <c r="AX390" s="55"/>
      <c r="AY390" s="55"/>
      <c r="AZ390" s="55"/>
      <c r="BA390" s="55"/>
      <c r="BB390" s="55"/>
      <c r="BC390" s="55"/>
      <c r="BD390" s="55"/>
      <c r="BE390" s="55"/>
      <c r="BF390" s="55"/>
      <c r="BG390" s="55"/>
      <c r="BH390" s="7">
        <f t="shared" si="12"/>
        <v>0</v>
      </c>
      <c r="BI390" s="7">
        <f t="shared" si="13"/>
        <v>0</v>
      </c>
      <c r="BQ390" s="52"/>
      <c r="BR390" s="52"/>
    </row>
    <row r="391" spans="2:75" x14ac:dyDescent="0.45">
      <c r="B391" s="37"/>
      <c r="C391" s="36"/>
      <c r="D391" s="4" t="s">
        <v>575</v>
      </c>
      <c r="E391" s="7"/>
      <c r="F391" s="7"/>
      <c r="G391" s="55"/>
      <c r="H391" s="56"/>
      <c r="I391" s="56"/>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6"/>
      <c r="AJ391" s="55"/>
      <c r="AK391" s="55"/>
      <c r="AL391" s="55"/>
      <c r="AM391" s="55"/>
      <c r="AN391" s="55"/>
      <c r="AO391" s="55"/>
      <c r="AP391" s="55"/>
      <c r="AQ391" s="55"/>
      <c r="AR391" s="55"/>
      <c r="AS391" s="55"/>
      <c r="AT391" s="55"/>
      <c r="AU391" s="55"/>
      <c r="AV391" s="56"/>
      <c r="AW391" s="55"/>
      <c r="AX391" s="55"/>
      <c r="AY391" s="55"/>
      <c r="AZ391" s="55"/>
      <c r="BA391" s="55"/>
      <c r="BB391" s="55"/>
      <c r="BC391" s="55"/>
      <c r="BD391" s="55"/>
      <c r="BE391" s="55"/>
      <c r="BF391" s="55"/>
      <c r="BG391" s="55"/>
      <c r="BH391" s="7">
        <f t="shared" si="12"/>
        <v>0</v>
      </c>
      <c r="BI391" s="7">
        <f t="shared" si="13"/>
        <v>0</v>
      </c>
      <c r="BQ391" s="52"/>
      <c r="BR391" s="52"/>
    </row>
    <row r="392" spans="2:75" x14ac:dyDescent="0.45">
      <c r="B392" s="37"/>
      <c r="C392" s="36"/>
      <c r="D392" s="4" t="s">
        <v>88</v>
      </c>
      <c r="E392" s="7"/>
      <c r="F392" s="7"/>
      <c r="G392" s="55"/>
      <c r="H392" s="56"/>
      <c r="I392" s="56"/>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6"/>
      <c r="AJ392" s="55"/>
      <c r="AK392" s="55"/>
      <c r="AL392" s="55"/>
      <c r="AM392" s="55"/>
      <c r="AN392" s="55"/>
      <c r="AO392" s="55"/>
      <c r="AP392" s="55"/>
      <c r="AQ392" s="55"/>
      <c r="AR392" s="55"/>
      <c r="AS392" s="55"/>
      <c r="AT392" s="55"/>
      <c r="AU392" s="55"/>
      <c r="AV392" s="56"/>
      <c r="AW392" s="55"/>
      <c r="AX392" s="55"/>
      <c r="AY392" s="55"/>
      <c r="AZ392" s="55"/>
      <c r="BA392" s="55"/>
      <c r="BB392" s="55"/>
      <c r="BC392" s="55"/>
      <c r="BD392" s="55"/>
      <c r="BE392" s="55"/>
      <c r="BF392" s="55"/>
      <c r="BG392" s="55"/>
      <c r="BH392" s="7">
        <f t="shared" si="12"/>
        <v>0</v>
      </c>
      <c r="BI392" s="7">
        <f t="shared" si="13"/>
        <v>0</v>
      </c>
      <c r="BQ392" s="52"/>
      <c r="BR392" s="52"/>
    </row>
    <row r="393" spans="2:75" x14ac:dyDescent="0.45">
      <c r="B393" s="37"/>
      <c r="C393" s="36"/>
      <c r="D393" s="4" t="s">
        <v>578</v>
      </c>
      <c r="E393" s="7"/>
      <c r="F393" s="7"/>
      <c r="G393" s="55"/>
      <c r="H393" s="56"/>
      <c r="I393" s="56"/>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6"/>
      <c r="AJ393" s="55"/>
      <c r="AK393" s="55"/>
      <c r="AL393" s="55"/>
      <c r="AM393" s="55"/>
      <c r="AN393" s="55"/>
      <c r="AO393" s="55"/>
      <c r="AP393" s="55"/>
      <c r="AQ393" s="55"/>
      <c r="AR393" s="55"/>
      <c r="AS393" s="55"/>
      <c r="AT393" s="55"/>
      <c r="AU393" s="55"/>
      <c r="AV393" s="56"/>
      <c r="AW393" s="55"/>
      <c r="AX393" s="55"/>
      <c r="AY393" s="55"/>
      <c r="AZ393" s="55"/>
      <c r="BA393" s="55"/>
      <c r="BB393" s="55"/>
      <c r="BC393" s="55"/>
      <c r="BD393" s="55"/>
      <c r="BE393" s="55"/>
      <c r="BF393" s="55"/>
      <c r="BG393" s="55"/>
      <c r="BH393" s="7">
        <f t="shared" si="12"/>
        <v>0</v>
      </c>
      <c r="BI393" s="7">
        <f t="shared" si="13"/>
        <v>0</v>
      </c>
      <c r="BQ393" s="52"/>
      <c r="BR393" s="52"/>
      <c r="BW393" s="53"/>
    </row>
    <row r="394" spans="2:75" x14ac:dyDescent="0.45">
      <c r="B394" s="37"/>
      <c r="C394" s="36"/>
      <c r="D394" s="4" t="s">
        <v>579</v>
      </c>
      <c r="E394" s="7"/>
      <c r="F394" s="7"/>
      <c r="G394" s="55"/>
      <c r="H394" s="56"/>
      <c r="I394" s="56"/>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6"/>
      <c r="AJ394" s="55"/>
      <c r="AK394" s="55"/>
      <c r="AL394" s="55"/>
      <c r="AM394" s="55"/>
      <c r="AN394" s="55"/>
      <c r="AO394" s="55"/>
      <c r="AP394" s="55"/>
      <c r="AQ394" s="55"/>
      <c r="AR394" s="55"/>
      <c r="AS394" s="55"/>
      <c r="AT394" s="55"/>
      <c r="AU394" s="55"/>
      <c r="AV394" s="56"/>
      <c r="AW394" s="55"/>
      <c r="AX394" s="55"/>
      <c r="AY394" s="55"/>
      <c r="AZ394" s="55"/>
      <c r="BA394" s="55"/>
      <c r="BB394" s="55"/>
      <c r="BC394" s="55"/>
      <c r="BD394" s="55"/>
      <c r="BE394" s="55"/>
      <c r="BF394" s="55"/>
      <c r="BG394" s="55"/>
      <c r="BH394" s="7">
        <f t="shared" si="12"/>
        <v>0</v>
      </c>
      <c r="BI394" s="7">
        <f t="shared" si="13"/>
        <v>0</v>
      </c>
      <c r="BQ394" s="52"/>
      <c r="BR394" s="52"/>
    </row>
    <row r="395" spans="2:75" x14ac:dyDescent="0.45">
      <c r="B395" s="37"/>
      <c r="C395" s="36"/>
      <c r="D395" s="44" t="s">
        <v>594</v>
      </c>
      <c r="E395" s="45"/>
      <c r="F395" s="45"/>
      <c r="G395" s="56"/>
      <c r="H395" s="56"/>
      <c r="I395" s="56"/>
      <c r="J395" s="56"/>
      <c r="K395" s="56"/>
      <c r="L395" s="56"/>
      <c r="M395" s="56"/>
      <c r="N395" s="56"/>
      <c r="O395" s="56"/>
      <c r="P395" s="56"/>
      <c r="Q395" s="56"/>
      <c r="R395" s="56"/>
      <c r="S395" s="56"/>
      <c r="T395" s="56"/>
      <c r="U395" s="55"/>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6"/>
      <c r="BE395" s="56"/>
      <c r="BF395" s="56"/>
      <c r="BG395" s="55"/>
      <c r="BH395" s="7">
        <f t="shared" si="12"/>
        <v>0</v>
      </c>
      <c r="BI395" s="7">
        <f t="shared" si="13"/>
        <v>0</v>
      </c>
      <c r="BQ395" s="52"/>
      <c r="BR395" s="52"/>
    </row>
    <row r="396" spans="2:75" x14ac:dyDescent="0.45">
      <c r="B396" s="37"/>
      <c r="C396" s="36"/>
      <c r="D396" s="4" t="s">
        <v>580</v>
      </c>
      <c r="E396" s="7"/>
      <c r="F396" s="7"/>
      <c r="G396" s="55"/>
      <c r="H396" s="56"/>
      <c r="I396" s="56"/>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6"/>
      <c r="AJ396" s="55"/>
      <c r="AK396" s="55"/>
      <c r="AL396" s="55"/>
      <c r="AM396" s="55"/>
      <c r="AN396" s="55"/>
      <c r="AO396" s="55"/>
      <c r="AP396" s="55"/>
      <c r="AQ396" s="55"/>
      <c r="AR396" s="55"/>
      <c r="AS396" s="55"/>
      <c r="AT396" s="55"/>
      <c r="AU396" s="55"/>
      <c r="AV396" s="56"/>
      <c r="AW396" s="55"/>
      <c r="AX396" s="55"/>
      <c r="AY396" s="55"/>
      <c r="AZ396" s="55"/>
      <c r="BA396" s="55"/>
      <c r="BB396" s="55"/>
      <c r="BC396" s="55"/>
      <c r="BD396" s="55"/>
      <c r="BE396" s="55"/>
      <c r="BF396" s="55"/>
      <c r="BG396" s="55"/>
      <c r="BH396" s="7">
        <f t="shared" si="12"/>
        <v>0</v>
      </c>
      <c r="BI396" s="7">
        <f t="shared" si="13"/>
        <v>0</v>
      </c>
      <c r="BQ396" s="52"/>
      <c r="BR396" s="52"/>
    </row>
    <row r="397" spans="2:75" x14ac:dyDescent="0.45">
      <c r="B397" s="37"/>
      <c r="C397" s="36"/>
      <c r="D397" s="4" t="s">
        <v>509</v>
      </c>
      <c r="E397" s="7"/>
      <c r="F397" s="7"/>
      <c r="G397" s="55"/>
      <c r="H397" s="56"/>
      <c r="I397" s="56"/>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6"/>
      <c r="AJ397" s="55"/>
      <c r="AK397" s="55"/>
      <c r="AL397" s="55"/>
      <c r="AM397" s="55"/>
      <c r="AN397" s="55"/>
      <c r="AO397" s="55"/>
      <c r="AP397" s="55"/>
      <c r="AQ397" s="55"/>
      <c r="AR397" s="55"/>
      <c r="AS397" s="55"/>
      <c r="AT397" s="55"/>
      <c r="AU397" s="55"/>
      <c r="AV397" s="56"/>
      <c r="AW397" s="55"/>
      <c r="AX397" s="55"/>
      <c r="AY397" s="55"/>
      <c r="AZ397" s="55"/>
      <c r="BA397" s="55"/>
      <c r="BB397" s="55"/>
      <c r="BC397" s="55"/>
      <c r="BD397" s="55"/>
      <c r="BE397" s="55"/>
      <c r="BF397" s="55"/>
      <c r="BG397" s="55"/>
      <c r="BH397" s="7">
        <f t="shared" si="12"/>
        <v>0</v>
      </c>
      <c r="BI397" s="7">
        <f t="shared" si="13"/>
        <v>0</v>
      </c>
      <c r="BQ397" s="52"/>
      <c r="BR397" s="52"/>
    </row>
    <row r="398" spans="2:75" x14ac:dyDescent="0.45">
      <c r="B398" s="37"/>
      <c r="C398" s="36"/>
      <c r="D398" s="44" t="s">
        <v>583</v>
      </c>
      <c r="E398" s="45"/>
      <c r="F398" s="45"/>
      <c r="G398" s="56"/>
      <c r="H398" s="56"/>
      <c r="I398" s="56"/>
      <c r="J398" s="56"/>
      <c r="K398" s="56"/>
      <c r="L398" s="56"/>
      <c r="M398" s="56"/>
      <c r="N398" s="56"/>
      <c r="O398" s="56"/>
      <c r="P398" s="56"/>
      <c r="Q398" s="56"/>
      <c r="R398" s="56"/>
      <c r="S398" s="56"/>
      <c r="T398" s="56"/>
      <c r="U398" s="55"/>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5"/>
      <c r="BH398" s="7">
        <f t="shared" si="12"/>
        <v>0</v>
      </c>
      <c r="BI398" s="7">
        <f t="shared" si="13"/>
        <v>0</v>
      </c>
      <c r="BQ398" s="52"/>
      <c r="BR398" s="52"/>
      <c r="BW398" s="53"/>
    </row>
    <row r="399" spans="2:75" x14ac:dyDescent="0.45">
      <c r="B399" s="37"/>
      <c r="C399" s="36"/>
      <c r="D399" s="44" t="s">
        <v>585</v>
      </c>
      <c r="E399" s="45"/>
      <c r="F399" s="45"/>
      <c r="G399" s="56"/>
      <c r="H399" s="56"/>
      <c r="I399" s="56"/>
      <c r="J399" s="56"/>
      <c r="K399" s="56"/>
      <c r="L399" s="56"/>
      <c r="M399" s="56"/>
      <c r="N399" s="56"/>
      <c r="O399" s="56"/>
      <c r="P399" s="56"/>
      <c r="Q399" s="56"/>
      <c r="R399" s="56"/>
      <c r="S399" s="56"/>
      <c r="T399" s="56"/>
      <c r="U399" s="55"/>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6"/>
      <c r="BE399" s="56"/>
      <c r="BF399" s="56"/>
      <c r="BG399" s="55"/>
      <c r="BH399" s="7">
        <f t="shared" si="12"/>
        <v>0</v>
      </c>
      <c r="BI399" s="7">
        <f t="shared" si="13"/>
        <v>0</v>
      </c>
      <c r="BQ399" s="52"/>
      <c r="BR399" s="52"/>
    </row>
    <row r="400" spans="2:75" x14ac:dyDescent="0.45">
      <c r="B400" s="37"/>
      <c r="C400" s="36"/>
      <c r="D400" s="44" t="s">
        <v>918</v>
      </c>
      <c r="E400" s="45"/>
      <c r="F400" s="45"/>
      <c r="G400" s="56"/>
      <c r="H400" s="56"/>
      <c r="I400" s="56"/>
      <c r="J400" s="56"/>
      <c r="K400" s="56"/>
      <c r="L400" s="56"/>
      <c r="M400" s="56"/>
      <c r="N400" s="56"/>
      <c r="O400" s="56"/>
      <c r="P400" s="56"/>
      <c r="Q400" s="56"/>
      <c r="R400" s="56"/>
      <c r="S400" s="56"/>
      <c r="T400" s="56"/>
      <c r="U400" s="55"/>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6"/>
      <c r="BE400" s="56"/>
      <c r="BF400" s="56"/>
      <c r="BG400" s="55"/>
      <c r="BH400" s="7">
        <f t="shared" si="12"/>
        <v>0</v>
      </c>
      <c r="BI400" s="7">
        <f t="shared" si="13"/>
        <v>0</v>
      </c>
      <c r="BQ400" s="52"/>
      <c r="BR400" s="52"/>
    </row>
    <row r="401" spans="1:75" x14ac:dyDescent="0.45">
      <c r="B401" s="37"/>
      <c r="C401" s="36"/>
      <c r="D401" s="44" t="s">
        <v>587</v>
      </c>
      <c r="E401" s="45"/>
      <c r="F401" s="45"/>
      <c r="G401" s="56"/>
      <c r="H401" s="56"/>
      <c r="I401" s="56"/>
      <c r="J401" s="56"/>
      <c r="K401" s="56"/>
      <c r="L401" s="56"/>
      <c r="M401" s="56"/>
      <c r="N401" s="56"/>
      <c r="O401" s="56"/>
      <c r="P401" s="56"/>
      <c r="Q401" s="56"/>
      <c r="R401" s="56"/>
      <c r="S401" s="56"/>
      <c r="T401" s="56"/>
      <c r="U401" s="55"/>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56"/>
      <c r="BB401" s="56"/>
      <c r="BC401" s="56"/>
      <c r="BD401" s="56"/>
      <c r="BE401" s="56"/>
      <c r="BF401" s="56"/>
      <c r="BG401" s="55"/>
      <c r="BH401" s="7">
        <f t="shared" si="12"/>
        <v>0</v>
      </c>
      <c r="BI401" s="7">
        <f t="shared" si="13"/>
        <v>0</v>
      </c>
      <c r="BQ401" s="52"/>
      <c r="BR401" s="52"/>
      <c r="BW401" s="53"/>
    </row>
    <row r="402" spans="1:75" x14ac:dyDescent="0.45">
      <c r="B402" s="37"/>
      <c r="C402" s="36"/>
      <c r="D402" s="44" t="s">
        <v>598</v>
      </c>
      <c r="E402" s="45"/>
      <c r="F402" s="45"/>
      <c r="G402" s="56"/>
      <c r="H402" s="56"/>
      <c r="I402" s="56"/>
      <c r="J402" s="56"/>
      <c r="K402" s="56"/>
      <c r="L402" s="56"/>
      <c r="M402" s="56"/>
      <c r="N402" s="56"/>
      <c r="O402" s="56"/>
      <c r="P402" s="56"/>
      <c r="Q402" s="56"/>
      <c r="R402" s="56"/>
      <c r="S402" s="56"/>
      <c r="T402" s="56"/>
      <c r="U402" s="55"/>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56"/>
      <c r="BB402" s="56"/>
      <c r="BC402" s="56"/>
      <c r="BD402" s="56"/>
      <c r="BE402" s="56"/>
      <c r="BF402" s="56"/>
      <c r="BG402" s="55"/>
      <c r="BH402" s="7">
        <f t="shared" si="12"/>
        <v>0</v>
      </c>
      <c r="BI402" s="7">
        <f t="shared" si="13"/>
        <v>0</v>
      </c>
      <c r="BQ402" s="52"/>
      <c r="BR402" s="52"/>
    </row>
    <row r="403" spans="1:75" x14ac:dyDescent="0.45">
      <c r="B403" s="37"/>
      <c r="C403" s="36"/>
      <c r="D403" s="44" t="s">
        <v>648</v>
      </c>
      <c r="E403" s="45"/>
      <c r="F403" s="45"/>
      <c r="G403" s="56"/>
      <c r="H403" s="56"/>
      <c r="I403" s="56"/>
      <c r="J403" s="56"/>
      <c r="K403" s="56"/>
      <c r="L403" s="56"/>
      <c r="M403" s="56"/>
      <c r="N403" s="56"/>
      <c r="O403" s="56"/>
      <c r="P403" s="56"/>
      <c r="Q403" s="56"/>
      <c r="R403" s="56"/>
      <c r="S403" s="56"/>
      <c r="T403" s="56"/>
      <c r="U403" s="55"/>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56"/>
      <c r="BB403" s="56"/>
      <c r="BC403" s="56"/>
      <c r="BD403" s="56"/>
      <c r="BE403" s="56"/>
      <c r="BF403" s="56"/>
      <c r="BG403" s="55"/>
      <c r="BH403" s="7">
        <f t="shared" si="12"/>
        <v>0</v>
      </c>
      <c r="BI403" s="7">
        <f t="shared" si="13"/>
        <v>0</v>
      </c>
      <c r="BQ403" s="52"/>
      <c r="BR403" s="52"/>
    </row>
    <row r="404" spans="1:75" x14ac:dyDescent="0.45">
      <c r="B404" s="37"/>
      <c r="C404" s="36"/>
      <c r="D404" s="44" t="s">
        <v>589</v>
      </c>
      <c r="E404" s="45"/>
      <c r="F404" s="45"/>
      <c r="G404" s="56"/>
      <c r="H404" s="56"/>
      <c r="I404" s="56"/>
      <c r="J404" s="56"/>
      <c r="K404" s="56"/>
      <c r="L404" s="56"/>
      <c r="M404" s="56"/>
      <c r="N404" s="56"/>
      <c r="O404" s="56"/>
      <c r="P404" s="56"/>
      <c r="Q404" s="56"/>
      <c r="R404" s="56"/>
      <c r="S404" s="56"/>
      <c r="T404" s="56"/>
      <c r="U404" s="55"/>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6"/>
      <c r="BE404" s="56"/>
      <c r="BF404" s="56"/>
      <c r="BG404" s="55"/>
      <c r="BH404" s="7">
        <f t="shared" si="12"/>
        <v>0</v>
      </c>
      <c r="BI404" s="7">
        <f t="shared" si="13"/>
        <v>0</v>
      </c>
      <c r="BQ404" s="52"/>
      <c r="BR404" s="52"/>
    </row>
    <row r="405" spans="1:75" x14ac:dyDescent="0.45">
      <c r="B405" s="37"/>
      <c r="C405" s="36"/>
      <c r="D405" s="44" t="s">
        <v>599</v>
      </c>
      <c r="E405" s="45"/>
      <c r="F405" s="45"/>
      <c r="G405" s="56"/>
      <c r="H405" s="56"/>
      <c r="I405" s="56"/>
      <c r="J405" s="56"/>
      <c r="K405" s="56"/>
      <c r="L405" s="56"/>
      <c r="M405" s="56"/>
      <c r="N405" s="56"/>
      <c r="O405" s="56"/>
      <c r="P405" s="56"/>
      <c r="Q405" s="56"/>
      <c r="R405" s="56"/>
      <c r="S405" s="56"/>
      <c r="T405" s="56"/>
      <c r="U405" s="55"/>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5"/>
      <c r="BH405" s="45">
        <f t="shared" si="12"/>
        <v>0</v>
      </c>
      <c r="BI405" s="45"/>
      <c r="BQ405" s="52"/>
      <c r="BR405" s="52"/>
      <c r="BW405" s="53"/>
    </row>
    <row r="406" spans="1:75" x14ac:dyDescent="0.45">
      <c r="B406" s="37"/>
      <c r="C406" s="36"/>
      <c r="D406" s="44" t="s">
        <v>671</v>
      </c>
      <c r="E406" s="45"/>
      <c r="F406" s="45"/>
      <c r="G406" s="56"/>
      <c r="H406" s="56"/>
      <c r="I406" s="56"/>
      <c r="J406" s="56"/>
      <c r="K406" s="56"/>
      <c r="L406" s="56"/>
      <c r="M406" s="56"/>
      <c r="N406" s="56"/>
      <c r="O406" s="56"/>
      <c r="P406" s="56"/>
      <c r="Q406" s="56"/>
      <c r="R406" s="56"/>
      <c r="S406" s="56"/>
      <c r="T406" s="56"/>
      <c r="U406" s="55"/>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5"/>
      <c r="BH406" s="45">
        <f t="shared" si="12"/>
        <v>0</v>
      </c>
      <c r="BI406" s="45"/>
      <c r="BQ406" s="52"/>
      <c r="BR406" s="52"/>
    </row>
    <row r="407" spans="1:75" x14ac:dyDescent="0.45">
      <c r="B407" s="37"/>
      <c r="C407" s="36"/>
      <c r="D407" s="44" t="s">
        <v>601</v>
      </c>
      <c r="E407" s="45"/>
      <c r="F407" s="45"/>
      <c r="G407" s="56"/>
      <c r="H407" s="56"/>
      <c r="I407" s="56"/>
      <c r="J407" s="56"/>
      <c r="K407" s="56"/>
      <c r="L407" s="56"/>
      <c r="M407" s="56"/>
      <c r="N407" s="56"/>
      <c r="O407" s="56"/>
      <c r="P407" s="56"/>
      <c r="Q407" s="56"/>
      <c r="R407" s="56"/>
      <c r="S407" s="56"/>
      <c r="T407" s="56"/>
      <c r="U407" s="55"/>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6"/>
      <c r="BE407" s="56"/>
      <c r="BF407" s="56"/>
      <c r="BG407" s="55"/>
      <c r="BH407" s="45">
        <f t="shared" si="12"/>
        <v>0</v>
      </c>
      <c r="BI407" s="45"/>
      <c r="BQ407" s="52"/>
      <c r="BR407" s="52"/>
    </row>
    <row r="408" spans="1:75" x14ac:dyDescent="0.45">
      <c r="B408" s="37"/>
      <c r="C408" s="36"/>
      <c r="D408" s="44" t="s">
        <v>966</v>
      </c>
      <c r="E408" s="45"/>
      <c r="F408" s="45"/>
      <c r="G408" s="56"/>
      <c r="H408" s="56"/>
      <c r="I408" s="56"/>
      <c r="J408" s="56"/>
      <c r="K408" s="56"/>
      <c r="L408" s="56"/>
      <c r="M408" s="56"/>
      <c r="N408" s="56"/>
      <c r="O408" s="56"/>
      <c r="P408" s="56"/>
      <c r="Q408" s="56"/>
      <c r="R408" s="56"/>
      <c r="S408" s="56"/>
      <c r="T408" s="56"/>
      <c r="U408" s="55"/>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6"/>
      <c r="BE408" s="56"/>
      <c r="BF408" s="56"/>
      <c r="BG408" s="55"/>
      <c r="BH408" s="45">
        <f t="shared" ref="BH408:BH410" si="14">SUM(G408:BF408)</f>
        <v>0</v>
      </c>
      <c r="BI408" s="45"/>
      <c r="BQ408" s="52"/>
      <c r="BR408" s="52"/>
    </row>
    <row r="409" spans="1:75" x14ac:dyDescent="0.45">
      <c r="B409" s="37"/>
      <c r="C409" s="36"/>
      <c r="D409" s="44" t="s">
        <v>670</v>
      </c>
      <c r="E409" s="45"/>
      <c r="F409" s="45"/>
      <c r="G409" s="56"/>
      <c r="H409" s="56"/>
      <c r="I409" s="56"/>
      <c r="J409" s="56"/>
      <c r="K409" s="56"/>
      <c r="L409" s="56"/>
      <c r="M409" s="56"/>
      <c r="N409" s="56"/>
      <c r="O409" s="56"/>
      <c r="P409" s="56"/>
      <c r="Q409" s="56"/>
      <c r="R409" s="56"/>
      <c r="S409" s="56"/>
      <c r="T409" s="56"/>
      <c r="U409" s="55"/>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5"/>
      <c r="BH409" s="45">
        <f t="shared" si="14"/>
        <v>0</v>
      </c>
      <c r="BI409" s="45"/>
      <c r="BQ409" s="52"/>
      <c r="BR409" s="52"/>
    </row>
    <row r="410" spans="1:75" x14ac:dyDescent="0.45">
      <c r="B410" s="37"/>
      <c r="C410" s="36"/>
      <c r="D410" s="4" t="s">
        <v>965</v>
      </c>
      <c r="E410" s="7"/>
      <c r="F410" s="7"/>
      <c r="G410" s="55"/>
      <c r="H410" s="56"/>
      <c r="I410" s="56"/>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6"/>
      <c r="AJ410" s="55"/>
      <c r="AK410" s="55"/>
      <c r="AL410" s="55"/>
      <c r="AM410" s="55"/>
      <c r="AN410" s="55"/>
      <c r="AO410" s="55"/>
      <c r="AP410" s="55"/>
      <c r="AQ410" s="55"/>
      <c r="AR410" s="55"/>
      <c r="AS410" s="55"/>
      <c r="AT410" s="55"/>
      <c r="AU410" s="55"/>
      <c r="AV410" s="56"/>
      <c r="AW410" s="55"/>
      <c r="AX410" s="55"/>
      <c r="AY410" s="55"/>
      <c r="AZ410" s="55"/>
      <c r="BA410" s="55"/>
      <c r="BB410" s="55"/>
      <c r="BC410" s="55"/>
      <c r="BD410" s="55"/>
      <c r="BE410" s="55"/>
      <c r="BF410" s="55"/>
      <c r="BG410" s="55"/>
      <c r="BH410" s="7">
        <f t="shared" si="14"/>
        <v>0</v>
      </c>
      <c r="BI410" s="7">
        <f>F410-BH410</f>
        <v>0</v>
      </c>
      <c r="BQ410" s="52"/>
      <c r="BR410" s="52"/>
    </row>
    <row r="411" spans="1:75" ht="16.5" customHeight="1" x14ac:dyDescent="0.45">
      <c r="B411" s="38"/>
      <c r="C411" s="4" t="s">
        <v>507</v>
      </c>
      <c r="D411" s="4" t="s">
        <v>651</v>
      </c>
      <c r="E411" s="7">
        <f t="shared" ref="E411:BI411" si="15">SUM(E5:E410)</f>
        <v>0</v>
      </c>
      <c r="F411" s="7">
        <f t="shared" si="15"/>
        <v>0</v>
      </c>
      <c r="G411" s="7">
        <f t="shared" si="15"/>
        <v>0</v>
      </c>
      <c r="H411" s="7">
        <f t="shared" si="15"/>
        <v>0</v>
      </c>
      <c r="I411" s="7">
        <f t="shared" si="15"/>
        <v>0</v>
      </c>
      <c r="J411" s="7">
        <f t="shared" si="15"/>
        <v>100</v>
      </c>
      <c r="K411" s="7">
        <f t="shared" si="15"/>
        <v>0</v>
      </c>
      <c r="L411" s="7">
        <f t="shared" si="15"/>
        <v>0</v>
      </c>
      <c r="M411" s="7">
        <f t="shared" si="15"/>
        <v>0</v>
      </c>
      <c r="N411" s="7">
        <f t="shared" si="15"/>
        <v>0</v>
      </c>
      <c r="O411" s="7">
        <f t="shared" si="15"/>
        <v>100</v>
      </c>
      <c r="P411" s="7">
        <f t="shared" si="15"/>
        <v>0</v>
      </c>
      <c r="Q411" s="7">
        <f t="shared" si="15"/>
        <v>0</v>
      </c>
      <c r="R411" s="7">
        <f t="shared" si="15"/>
        <v>40</v>
      </c>
      <c r="S411" s="7">
        <f t="shared" si="15"/>
        <v>100</v>
      </c>
      <c r="T411" s="7">
        <f t="shared" si="15"/>
        <v>0</v>
      </c>
      <c r="U411" s="7">
        <f t="shared" si="15"/>
        <v>0</v>
      </c>
      <c r="V411" s="7">
        <f t="shared" si="15"/>
        <v>0</v>
      </c>
      <c r="W411" s="7">
        <f t="shared" si="15"/>
        <v>100</v>
      </c>
      <c r="X411" s="7">
        <f t="shared" si="15"/>
        <v>0</v>
      </c>
      <c r="Y411" s="7">
        <f t="shared" si="15"/>
        <v>0</v>
      </c>
      <c r="Z411" s="7">
        <f t="shared" si="15"/>
        <v>0</v>
      </c>
      <c r="AA411" s="7">
        <f t="shared" si="15"/>
        <v>100</v>
      </c>
      <c r="AB411" s="7">
        <f t="shared" si="15"/>
        <v>0</v>
      </c>
      <c r="AC411" s="7">
        <f t="shared" si="15"/>
        <v>0</v>
      </c>
      <c r="AD411" s="7">
        <f t="shared" si="15"/>
        <v>0</v>
      </c>
      <c r="AE411" s="7">
        <f t="shared" si="15"/>
        <v>0</v>
      </c>
      <c r="AF411" s="7">
        <f t="shared" si="15"/>
        <v>100</v>
      </c>
      <c r="AG411" s="7">
        <f t="shared" si="15"/>
        <v>0</v>
      </c>
      <c r="AH411" s="7">
        <f t="shared" si="15"/>
        <v>0</v>
      </c>
      <c r="AI411" s="7">
        <f t="shared" si="15"/>
        <v>0</v>
      </c>
      <c r="AJ411" s="7">
        <f t="shared" si="15"/>
        <v>0</v>
      </c>
      <c r="AK411" s="7">
        <f t="shared" si="15"/>
        <v>0</v>
      </c>
      <c r="AL411" s="7">
        <f t="shared" si="15"/>
        <v>0</v>
      </c>
      <c r="AM411" s="7">
        <f t="shared" si="15"/>
        <v>0</v>
      </c>
      <c r="AN411" s="7">
        <f t="shared" si="15"/>
        <v>0</v>
      </c>
      <c r="AO411" s="7">
        <f t="shared" si="15"/>
        <v>0</v>
      </c>
      <c r="AP411" s="7">
        <f t="shared" si="15"/>
        <v>0</v>
      </c>
      <c r="AQ411" s="7">
        <f t="shared" si="15"/>
        <v>0</v>
      </c>
      <c r="AR411" s="7">
        <f t="shared" si="15"/>
        <v>0</v>
      </c>
      <c r="AS411" s="7">
        <f t="shared" si="15"/>
        <v>0</v>
      </c>
      <c r="AT411" s="7">
        <f t="shared" si="15"/>
        <v>0</v>
      </c>
      <c r="AU411" s="7">
        <f t="shared" si="15"/>
        <v>0</v>
      </c>
      <c r="AV411" s="7">
        <f t="shared" si="15"/>
        <v>0</v>
      </c>
      <c r="AW411" s="7">
        <f t="shared" si="15"/>
        <v>0</v>
      </c>
      <c r="AX411" s="7">
        <f t="shared" si="15"/>
        <v>0</v>
      </c>
      <c r="AY411" s="7">
        <f t="shared" si="15"/>
        <v>0</v>
      </c>
      <c r="AZ411" s="7">
        <f t="shared" si="15"/>
        <v>0</v>
      </c>
      <c r="BA411" s="7">
        <f t="shared" si="15"/>
        <v>0</v>
      </c>
      <c r="BB411" s="49">
        <f t="shared" si="15"/>
        <v>0</v>
      </c>
      <c r="BC411" s="7">
        <f t="shared" si="15"/>
        <v>0</v>
      </c>
      <c r="BD411" s="7">
        <f t="shared" si="15"/>
        <v>0</v>
      </c>
      <c r="BE411" s="7">
        <f t="shared" si="15"/>
        <v>0</v>
      </c>
      <c r="BF411" s="7">
        <f t="shared" si="15"/>
        <v>0</v>
      </c>
      <c r="BG411" s="7"/>
      <c r="BH411" s="7">
        <f t="shared" si="15"/>
        <v>640</v>
      </c>
      <c r="BI411" s="7">
        <f t="shared" si="15"/>
        <v>-640</v>
      </c>
      <c r="BK411" s="46"/>
      <c r="BL411" s="2"/>
      <c r="BM411" s="2"/>
      <c r="BS411" s="52"/>
      <c r="BT411" s="52"/>
      <c r="BU411" s="52"/>
      <c r="BW411" s="54"/>
    </row>
    <row r="412" spans="1:75" x14ac:dyDescent="0.45">
      <c r="D412" s="47"/>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BT412" s="53"/>
    </row>
    <row r="413" spans="1:75" s="51" customFormat="1" x14ac:dyDescent="0.45">
      <c r="A413"/>
      <c r="B413"/>
      <c r="C413"/>
      <c r="D413" s="1"/>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s="48"/>
    </row>
  </sheetData>
  <autoFilter ref="D1:BF413"/>
  <sortState ref="B5:BJ407">
    <sortCondition ref="B5:B407"/>
    <sortCondition descending="1" ref="BH5:BH407"/>
    <sortCondition descending="1" ref="E5:E407"/>
  </sortState>
  <mergeCells count="19">
    <mergeCell ref="BI3:BI4"/>
    <mergeCell ref="AT3:AW3"/>
    <mergeCell ref="BH3:BH4"/>
    <mergeCell ref="AK3:AO3"/>
    <mergeCell ref="AP3:AS3"/>
    <mergeCell ref="AX3:BB3"/>
    <mergeCell ref="BC3:BG3"/>
    <mergeCell ref="B3:B4"/>
    <mergeCell ref="C3:C4"/>
    <mergeCell ref="D3:D4"/>
    <mergeCell ref="E3:E4"/>
    <mergeCell ref="F3:F4"/>
    <mergeCell ref="AG3:AJ3"/>
    <mergeCell ref="G3:J3"/>
    <mergeCell ref="K3:N3"/>
    <mergeCell ref="O3:S3"/>
    <mergeCell ref="T3:W3"/>
    <mergeCell ref="X3:AB3"/>
    <mergeCell ref="AC3:AF3"/>
  </mergeCells>
  <phoneticPr fontId="1" type="noConversion"/>
  <conditionalFormatting sqref="BH5:BH410">
    <cfRule type="cellIs" dxfId="1" priority="1" operator="greaterThan">
      <formula>0</formula>
    </cfRule>
    <cfRule type="cellIs" dxfId="0" priority="2" operator="greaterThan">
      <formula>0</formula>
    </cfRule>
  </conditionalFormatting>
  <pageMargins left="0.70866141732283472" right="0.70866141732283472" top="0.74803149606299213" bottom="0" header="0" footer="0"/>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4"/>
  <sheetViews>
    <sheetView topLeftCell="A166" workbookViewId="0">
      <selection activeCell="H177" sqref="H177"/>
    </sheetView>
  </sheetViews>
  <sheetFormatPr defaultRowHeight="17" x14ac:dyDescent="0.45"/>
  <cols>
    <col min="3" max="3" width="13.5" bestFit="1" customWidth="1"/>
    <col min="7" max="7" width="13.5" bestFit="1" customWidth="1"/>
  </cols>
  <sheetData>
    <row r="1" spans="1:8" x14ac:dyDescent="0.45">
      <c r="B1" t="s">
        <v>675</v>
      </c>
      <c r="C1" t="s">
        <v>676</v>
      </c>
      <c r="D1" t="s">
        <v>677</v>
      </c>
      <c r="F1" t="s">
        <v>675</v>
      </c>
      <c r="G1" t="s">
        <v>676</v>
      </c>
      <c r="H1" t="s">
        <v>677</v>
      </c>
    </row>
    <row r="2" spans="1:8" x14ac:dyDescent="0.45">
      <c r="A2">
        <v>1</v>
      </c>
      <c r="C2" t="s">
        <v>714</v>
      </c>
      <c r="D2">
        <v>150</v>
      </c>
      <c r="F2">
        <v>4</v>
      </c>
      <c r="G2" t="s">
        <v>678</v>
      </c>
      <c r="H2">
        <v>20</v>
      </c>
    </row>
    <row r="3" spans="1:8" x14ac:dyDescent="0.45">
      <c r="A3">
        <v>2</v>
      </c>
      <c r="C3" t="s">
        <v>715</v>
      </c>
      <c r="D3">
        <v>70</v>
      </c>
      <c r="F3">
        <v>8</v>
      </c>
      <c r="G3" t="s">
        <v>550</v>
      </c>
      <c r="H3">
        <v>20</v>
      </c>
    </row>
    <row r="4" spans="1:8" x14ac:dyDescent="0.45">
      <c r="A4">
        <v>3</v>
      </c>
      <c r="C4" t="s">
        <v>716</v>
      </c>
      <c r="D4">
        <v>50</v>
      </c>
      <c r="F4">
        <v>6</v>
      </c>
      <c r="G4" t="s">
        <v>277</v>
      </c>
      <c r="H4">
        <v>20</v>
      </c>
    </row>
    <row r="5" spans="1:8" x14ac:dyDescent="0.45">
      <c r="A5">
        <v>4</v>
      </c>
      <c r="C5" t="s">
        <v>717</v>
      </c>
      <c r="D5">
        <v>20</v>
      </c>
      <c r="F5">
        <v>7</v>
      </c>
      <c r="G5" t="s">
        <v>619</v>
      </c>
      <c r="H5">
        <v>30</v>
      </c>
    </row>
    <row r="6" spans="1:8" x14ac:dyDescent="0.45">
      <c r="A6">
        <v>5</v>
      </c>
      <c r="C6" t="s">
        <v>718</v>
      </c>
      <c r="D6">
        <v>20</v>
      </c>
      <c r="F6">
        <v>17</v>
      </c>
      <c r="G6" t="s">
        <v>679</v>
      </c>
      <c r="H6">
        <v>100</v>
      </c>
    </row>
    <row r="7" spans="1:8" x14ac:dyDescent="0.45">
      <c r="A7">
        <v>6</v>
      </c>
      <c r="B7">
        <v>17</v>
      </c>
      <c r="C7" t="s">
        <v>719</v>
      </c>
      <c r="D7">
        <v>30</v>
      </c>
      <c r="F7">
        <v>37</v>
      </c>
      <c r="G7" t="s">
        <v>680</v>
      </c>
      <c r="H7">
        <v>30</v>
      </c>
    </row>
    <row r="8" spans="1:8" x14ac:dyDescent="0.45">
      <c r="A8">
        <v>7</v>
      </c>
      <c r="B8">
        <v>17</v>
      </c>
      <c r="C8" t="s">
        <v>720</v>
      </c>
      <c r="D8">
        <v>30</v>
      </c>
      <c r="F8">
        <v>37</v>
      </c>
      <c r="G8" t="s">
        <v>658</v>
      </c>
      <c r="H8">
        <v>30</v>
      </c>
    </row>
    <row r="9" spans="1:8" x14ac:dyDescent="0.45">
      <c r="A9">
        <v>8</v>
      </c>
      <c r="F9">
        <v>11</v>
      </c>
      <c r="G9" t="s">
        <v>696</v>
      </c>
      <c r="H9">
        <v>10</v>
      </c>
    </row>
    <row r="10" spans="1:8" x14ac:dyDescent="0.45">
      <c r="A10">
        <v>9</v>
      </c>
    </row>
    <row r="11" spans="1:8" x14ac:dyDescent="0.45">
      <c r="A11">
        <v>10</v>
      </c>
      <c r="B11">
        <v>17</v>
      </c>
      <c r="C11" t="s">
        <v>721</v>
      </c>
      <c r="D11">
        <v>30</v>
      </c>
    </row>
    <row r="12" spans="1:8" x14ac:dyDescent="0.45">
      <c r="A12">
        <v>11</v>
      </c>
      <c r="B12">
        <v>34</v>
      </c>
      <c r="C12" t="s">
        <v>722</v>
      </c>
      <c r="D12">
        <v>30</v>
      </c>
    </row>
    <row r="13" spans="1:8" x14ac:dyDescent="0.45">
      <c r="A13">
        <v>12</v>
      </c>
      <c r="B13">
        <v>5</v>
      </c>
      <c r="C13" t="s">
        <v>723</v>
      </c>
      <c r="D13">
        <v>50</v>
      </c>
    </row>
    <row r="14" spans="1:8" x14ac:dyDescent="0.45">
      <c r="A14">
        <v>13</v>
      </c>
      <c r="B14">
        <v>2</v>
      </c>
      <c r="C14" t="s">
        <v>724</v>
      </c>
      <c r="D14">
        <v>30</v>
      </c>
    </row>
    <row r="15" spans="1:8" x14ac:dyDescent="0.45">
      <c r="A15">
        <v>14</v>
      </c>
      <c r="B15">
        <v>16</v>
      </c>
      <c r="C15" t="s">
        <v>725</v>
      </c>
      <c r="D15">
        <v>10</v>
      </c>
    </row>
    <row r="16" spans="1:8" x14ac:dyDescent="0.45">
      <c r="A16">
        <v>15</v>
      </c>
      <c r="B16">
        <v>35</v>
      </c>
      <c r="C16" t="s">
        <v>726</v>
      </c>
      <c r="D16">
        <v>50</v>
      </c>
    </row>
    <row r="17" spans="1:9" x14ac:dyDescent="0.45">
      <c r="A17">
        <v>16</v>
      </c>
      <c r="B17">
        <v>35</v>
      </c>
      <c r="C17" t="s">
        <v>727</v>
      </c>
      <c r="D17">
        <v>30</v>
      </c>
    </row>
    <row r="18" spans="1:9" x14ac:dyDescent="0.45">
      <c r="A18">
        <v>17</v>
      </c>
      <c r="B18">
        <v>11</v>
      </c>
      <c r="C18" t="s">
        <v>728</v>
      </c>
      <c r="D18">
        <v>10</v>
      </c>
    </row>
    <row r="19" spans="1:9" x14ac:dyDescent="0.45">
      <c r="A19">
        <v>18</v>
      </c>
      <c r="B19">
        <v>20</v>
      </c>
      <c r="C19" t="s">
        <v>729</v>
      </c>
      <c r="D19">
        <v>30</v>
      </c>
    </row>
    <row r="20" spans="1:9" x14ac:dyDescent="0.45">
      <c r="A20">
        <v>19</v>
      </c>
      <c r="B20">
        <v>33</v>
      </c>
      <c r="C20" t="s">
        <v>730</v>
      </c>
      <c r="D20">
        <v>30</v>
      </c>
    </row>
    <row r="21" spans="1:9" x14ac:dyDescent="0.45">
      <c r="A21">
        <v>20</v>
      </c>
      <c r="B21">
        <v>38</v>
      </c>
      <c r="C21" t="s">
        <v>731</v>
      </c>
      <c r="D21">
        <v>30</v>
      </c>
    </row>
    <row r="22" spans="1:9" x14ac:dyDescent="0.45">
      <c r="A22">
        <v>21</v>
      </c>
      <c r="B22">
        <v>23</v>
      </c>
      <c r="C22" t="s">
        <v>732</v>
      </c>
      <c r="D22">
        <v>10</v>
      </c>
      <c r="H22">
        <f>SUM(H2:H21)</f>
        <v>260</v>
      </c>
      <c r="I22">
        <f>H22*12</f>
        <v>3120</v>
      </c>
    </row>
    <row r="23" spans="1:9" x14ac:dyDescent="0.45">
      <c r="A23">
        <v>22</v>
      </c>
      <c r="B23">
        <v>2</v>
      </c>
      <c r="C23" t="s">
        <v>733</v>
      </c>
      <c r="D23">
        <v>30</v>
      </c>
    </row>
    <row r="24" spans="1:9" x14ac:dyDescent="0.45">
      <c r="A24">
        <v>23</v>
      </c>
      <c r="B24">
        <v>23</v>
      </c>
      <c r="C24" t="s">
        <v>734</v>
      </c>
      <c r="D24">
        <v>50</v>
      </c>
    </row>
    <row r="25" spans="1:9" x14ac:dyDescent="0.45">
      <c r="A25">
        <v>24</v>
      </c>
      <c r="B25">
        <v>27</v>
      </c>
      <c r="C25" t="s">
        <v>735</v>
      </c>
      <c r="D25">
        <v>5</v>
      </c>
    </row>
    <row r="26" spans="1:9" x14ac:dyDescent="0.45">
      <c r="A26">
        <v>25</v>
      </c>
      <c r="B26">
        <v>12</v>
      </c>
      <c r="C26" t="s">
        <v>736</v>
      </c>
      <c r="D26">
        <v>20</v>
      </c>
    </row>
    <row r="27" spans="1:9" x14ac:dyDescent="0.45">
      <c r="A27">
        <v>26</v>
      </c>
      <c r="B27">
        <v>3</v>
      </c>
      <c r="C27" t="s">
        <v>737</v>
      </c>
      <c r="D27">
        <v>30</v>
      </c>
    </row>
    <row r="28" spans="1:9" x14ac:dyDescent="0.45">
      <c r="A28">
        <v>27</v>
      </c>
      <c r="B28">
        <v>20</v>
      </c>
      <c r="C28" t="s">
        <v>738</v>
      </c>
      <c r="D28">
        <v>30</v>
      </c>
    </row>
    <row r="29" spans="1:9" x14ac:dyDescent="0.45">
      <c r="A29">
        <v>28</v>
      </c>
      <c r="B29">
        <v>34</v>
      </c>
      <c r="C29" t="s">
        <v>739</v>
      </c>
      <c r="D29">
        <v>10</v>
      </c>
    </row>
    <row r="30" spans="1:9" x14ac:dyDescent="0.45">
      <c r="A30">
        <v>29</v>
      </c>
      <c r="B30">
        <v>26</v>
      </c>
      <c r="C30" t="s">
        <v>740</v>
      </c>
      <c r="D30">
        <v>50</v>
      </c>
    </row>
    <row r="31" spans="1:9" x14ac:dyDescent="0.45">
      <c r="A31">
        <v>30</v>
      </c>
      <c r="B31">
        <v>31</v>
      </c>
      <c r="C31" t="s">
        <v>741</v>
      </c>
      <c r="D31">
        <v>30</v>
      </c>
    </row>
    <row r="32" spans="1:9" x14ac:dyDescent="0.45">
      <c r="A32">
        <v>31</v>
      </c>
      <c r="C32" t="s">
        <v>742</v>
      </c>
      <c r="D32">
        <v>5</v>
      </c>
    </row>
    <row r="33" spans="1:4" x14ac:dyDescent="0.45">
      <c r="A33">
        <v>32</v>
      </c>
      <c r="B33">
        <v>32</v>
      </c>
      <c r="C33" t="s">
        <v>743</v>
      </c>
      <c r="D33">
        <v>100</v>
      </c>
    </row>
    <row r="34" spans="1:4" x14ac:dyDescent="0.45">
      <c r="A34">
        <v>33</v>
      </c>
      <c r="B34">
        <v>4</v>
      </c>
      <c r="C34" t="s">
        <v>744</v>
      </c>
      <c r="D34">
        <v>10</v>
      </c>
    </row>
    <row r="35" spans="1:4" x14ac:dyDescent="0.45">
      <c r="A35">
        <v>34</v>
      </c>
      <c r="B35">
        <v>4</v>
      </c>
      <c r="C35" t="s">
        <v>745</v>
      </c>
      <c r="D35">
        <v>20</v>
      </c>
    </row>
    <row r="36" spans="1:4" x14ac:dyDescent="0.45">
      <c r="A36">
        <v>35</v>
      </c>
      <c r="B36">
        <v>8</v>
      </c>
      <c r="C36" t="s">
        <v>746</v>
      </c>
      <c r="D36">
        <v>10</v>
      </c>
    </row>
    <row r="37" spans="1:4" x14ac:dyDescent="0.45">
      <c r="A37">
        <v>36</v>
      </c>
      <c r="B37">
        <v>31</v>
      </c>
      <c r="C37" t="s">
        <v>747</v>
      </c>
      <c r="D37">
        <v>100</v>
      </c>
    </row>
    <row r="38" spans="1:4" x14ac:dyDescent="0.45">
      <c r="A38">
        <v>37</v>
      </c>
      <c r="B38">
        <v>36</v>
      </c>
      <c r="C38" t="s">
        <v>748</v>
      </c>
      <c r="D38">
        <v>20</v>
      </c>
    </row>
    <row r="39" spans="1:4" x14ac:dyDescent="0.45">
      <c r="A39">
        <v>38</v>
      </c>
      <c r="B39">
        <v>2</v>
      </c>
      <c r="C39" t="s">
        <v>749</v>
      </c>
      <c r="D39">
        <v>50</v>
      </c>
    </row>
    <row r="40" spans="1:4" x14ac:dyDescent="0.45">
      <c r="A40">
        <v>39</v>
      </c>
      <c r="B40">
        <v>3</v>
      </c>
      <c r="C40" t="s">
        <v>750</v>
      </c>
      <c r="D40">
        <v>30</v>
      </c>
    </row>
    <row r="41" spans="1:4" x14ac:dyDescent="0.45">
      <c r="A41">
        <v>40</v>
      </c>
      <c r="B41">
        <v>6</v>
      </c>
      <c r="C41" t="s">
        <v>751</v>
      </c>
      <c r="D41">
        <v>20</v>
      </c>
    </row>
    <row r="42" spans="1:4" x14ac:dyDescent="0.45">
      <c r="A42">
        <v>41</v>
      </c>
      <c r="B42">
        <v>19</v>
      </c>
      <c r="C42" t="s">
        <v>752</v>
      </c>
      <c r="D42">
        <v>20</v>
      </c>
    </row>
    <row r="43" spans="1:4" x14ac:dyDescent="0.45">
      <c r="A43">
        <v>42</v>
      </c>
      <c r="C43" t="s">
        <v>753</v>
      </c>
      <c r="D43">
        <v>50</v>
      </c>
    </row>
    <row r="44" spans="1:4" x14ac:dyDescent="0.45">
      <c r="A44">
        <v>43</v>
      </c>
      <c r="B44">
        <v>22</v>
      </c>
      <c r="C44" t="s">
        <v>754</v>
      </c>
      <c r="D44">
        <v>50</v>
      </c>
    </row>
    <row r="45" spans="1:4" x14ac:dyDescent="0.45">
      <c r="A45">
        <v>44</v>
      </c>
      <c r="C45" t="s">
        <v>755</v>
      </c>
      <c r="D45">
        <v>50</v>
      </c>
    </row>
    <row r="46" spans="1:4" x14ac:dyDescent="0.45">
      <c r="A46">
        <v>45</v>
      </c>
      <c r="B46">
        <v>33</v>
      </c>
      <c r="C46" t="s">
        <v>756</v>
      </c>
      <c r="D46">
        <v>20</v>
      </c>
    </row>
    <row r="47" spans="1:4" x14ac:dyDescent="0.45">
      <c r="A47">
        <v>46</v>
      </c>
      <c r="B47">
        <v>22</v>
      </c>
      <c r="C47" t="s">
        <v>757</v>
      </c>
      <c r="D47">
        <v>50</v>
      </c>
    </row>
    <row r="48" spans="1:4" x14ac:dyDescent="0.45">
      <c r="A48">
        <v>47</v>
      </c>
      <c r="B48">
        <v>37</v>
      </c>
      <c r="C48" t="s">
        <v>758</v>
      </c>
      <c r="D48">
        <v>50</v>
      </c>
    </row>
    <row r="49" spans="1:4" x14ac:dyDescent="0.45">
      <c r="A49">
        <v>48</v>
      </c>
      <c r="B49">
        <v>35</v>
      </c>
      <c r="C49" t="s">
        <v>759</v>
      </c>
      <c r="D49">
        <v>50</v>
      </c>
    </row>
    <row r="50" spans="1:4" x14ac:dyDescent="0.45">
      <c r="A50">
        <v>49</v>
      </c>
      <c r="B50">
        <v>12</v>
      </c>
      <c r="C50" t="s">
        <v>760</v>
      </c>
      <c r="D50">
        <v>50</v>
      </c>
    </row>
    <row r="51" spans="1:4" x14ac:dyDescent="0.45">
      <c r="A51">
        <v>50</v>
      </c>
      <c r="B51">
        <v>9</v>
      </c>
      <c r="C51" t="s">
        <v>761</v>
      </c>
      <c r="D51">
        <v>20</v>
      </c>
    </row>
    <row r="52" spans="1:4" x14ac:dyDescent="0.45">
      <c r="A52">
        <v>51</v>
      </c>
      <c r="B52">
        <v>13</v>
      </c>
      <c r="C52" t="s">
        <v>762</v>
      </c>
      <c r="D52">
        <v>30</v>
      </c>
    </row>
    <row r="53" spans="1:4" x14ac:dyDescent="0.45">
      <c r="A53">
        <v>52</v>
      </c>
      <c r="B53">
        <v>25</v>
      </c>
      <c r="C53" t="s">
        <v>763</v>
      </c>
      <c r="D53">
        <v>20</v>
      </c>
    </row>
    <row r="54" spans="1:4" x14ac:dyDescent="0.45">
      <c r="A54">
        <v>53</v>
      </c>
      <c r="B54">
        <v>34</v>
      </c>
      <c r="C54" t="s">
        <v>764</v>
      </c>
      <c r="D54">
        <v>10</v>
      </c>
    </row>
    <row r="55" spans="1:4" x14ac:dyDescent="0.45">
      <c r="A55">
        <v>54</v>
      </c>
      <c r="B55">
        <v>15</v>
      </c>
      <c r="C55" t="s">
        <v>765</v>
      </c>
      <c r="D55">
        <v>10</v>
      </c>
    </row>
    <row r="56" spans="1:4" x14ac:dyDescent="0.45">
      <c r="A56">
        <v>55</v>
      </c>
      <c r="B56">
        <v>26</v>
      </c>
      <c r="C56" t="s">
        <v>766</v>
      </c>
      <c r="D56">
        <v>50</v>
      </c>
    </row>
    <row r="57" spans="1:4" x14ac:dyDescent="0.45">
      <c r="A57">
        <v>56</v>
      </c>
      <c r="B57">
        <v>20</v>
      </c>
      <c r="C57" t="s">
        <v>767</v>
      </c>
      <c r="D57">
        <v>30</v>
      </c>
    </row>
    <row r="58" spans="1:4" x14ac:dyDescent="0.45">
      <c r="A58">
        <v>57</v>
      </c>
      <c r="B58">
        <v>20</v>
      </c>
      <c r="C58" t="s">
        <v>768</v>
      </c>
      <c r="D58">
        <v>20</v>
      </c>
    </row>
    <row r="59" spans="1:4" x14ac:dyDescent="0.45">
      <c r="A59">
        <v>58</v>
      </c>
      <c r="B59">
        <v>34</v>
      </c>
      <c r="C59" t="s">
        <v>769</v>
      </c>
      <c r="D59">
        <v>10</v>
      </c>
    </row>
    <row r="60" spans="1:4" x14ac:dyDescent="0.45">
      <c r="A60">
        <v>59</v>
      </c>
      <c r="B60">
        <v>5</v>
      </c>
      <c r="C60" t="s">
        <v>770</v>
      </c>
      <c r="D60">
        <v>30</v>
      </c>
    </row>
    <row r="61" spans="1:4" x14ac:dyDescent="0.45">
      <c r="A61">
        <v>60</v>
      </c>
      <c r="B61">
        <v>9</v>
      </c>
      <c r="C61" t="s">
        <v>771</v>
      </c>
      <c r="D61">
        <v>10</v>
      </c>
    </row>
    <row r="62" spans="1:4" x14ac:dyDescent="0.45">
      <c r="A62">
        <v>61</v>
      </c>
      <c r="B62">
        <v>29</v>
      </c>
      <c r="C62" t="s">
        <v>772</v>
      </c>
      <c r="D62">
        <v>5</v>
      </c>
    </row>
    <row r="63" spans="1:4" x14ac:dyDescent="0.45">
      <c r="A63">
        <v>62</v>
      </c>
      <c r="B63">
        <v>9</v>
      </c>
      <c r="C63" t="s">
        <v>773</v>
      </c>
      <c r="D63">
        <v>10</v>
      </c>
    </row>
    <row r="64" spans="1:4" x14ac:dyDescent="0.45">
      <c r="A64">
        <v>63</v>
      </c>
      <c r="B64">
        <v>19</v>
      </c>
      <c r="C64" t="s">
        <v>774</v>
      </c>
      <c r="D64">
        <v>20</v>
      </c>
    </row>
    <row r="65" spans="1:4" x14ac:dyDescent="0.45">
      <c r="A65">
        <v>64</v>
      </c>
      <c r="B65">
        <v>8</v>
      </c>
      <c r="C65" t="s">
        <v>775</v>
      </c>
      <c r="D65">
        <v>20</v>
      </c>
    </row>
    <row r="66" spans="1:4" x14ac:dyDescent="0.45">
      <c r="A66">
        <v>65</v>
      </c>
      <c r="B66">
        <v>8</v>
      </c>
      <c r="C66" t="s">
        <v>776</v>
      </c>
      <c r="D66">
        <v>20</v>
      </c>
    </row>
    <row r="67" spans="1:4" x14ac:dyDescent="0.45">
      <c r="A67">
        <v>66</v>
      </c>
      <c r="B67">
        <v>2</v>
      </c>
      <c r="C67" t="s">
        <v>777</v>
      </c>
      <c r="D67">
        <v>30</v>
      </c>
    </row>
    <row r="68" spans="1:4" x14ac:dyDescent="0.45">
      <c r="A68">
        <v>67</v>
      </c>
      <c r="B68">
        <v>30</v>
      </c>
      <c r="C68" t="s">
        <v>778</v>
      </c>
      <c r="D68">
        <v>20</v>
      </c>
    </row>
    <row r="69" spans="1:4" x14ac:dyDescent="0.45">
      <c r="A69">
        <v>68</v>
      </c>
      <c r="B69">
        <v>17</v>
      </c>
      <c r="C69" t="s">
        <v>779</v>
      </c>
      <c r="D69">
        <v>20</v>
      </c>
    </row>
    <row r="70" spans="1:4" x14ac:dyDescent="0.45">
      <c r="A70">
        <v>69</v>
      </c>
      <c r="B70">
        <v>33</v>
      </c>
      <c r="C70" t="s">
        <v>780</v>
      </c>
      <c r="D70">
        <v>50</v>
      </c>
    </row>
    <row r="71" spans="1:4" x14ac:dyDescent="0.45">
      <c r="A71">
        <v>70</v>
      </c>
      <c r="B71">
        <v>5</v>
      </c>
      <c r="C71" t="s">
        <v>781</v>
      </c>
      <c r="D71">
        <v>30</v>
      </c>
    </row>
    <row r="72" spans="1:4" x14ac:dyDescent="0.45">
      <c r="A72">
        <v>71</v>
      </c>
      <c r="B72">
        <v>8</v>
      </c>
      <c r="C72" t="s">
        <v>782</v>
      </c>
      <c r="D72">
        <v>5</v>
      </c>
    </row>
    <row r="73" spans="1:4" x14ac:dyDescent="0.45">
      <c r="A73">
        <v>72</v>
      </c>
      <c r="B73">
        <v>29</v>
      </c>
      <c r="C73" t="s">
        <v>783</v>
      </c>
      <c r="D73">
        <v>50</v>
      </c>
    </row>
    <row r="74" spans="1:4" x14ac:dyDescent="0.45">
      <c r="A74">
        <v>73</v>
      </c>
      <c r="B74">
        <v>1</v>
      </c>
      <c r="C74" t="s">
        <v>784</v>
      </c>
      <c r="D74">
        <v>10</v>
      </c>
    </row>
    <row r="75" spans="1:4" x14ac:dyDescent="0.45">
      <c r="A75">
        <v>74</v>
      </c>
      <c r="B75">
        <v>17</v>
      </c>
      <c r="C75" t="s">
        <v>785</v>
      </c>
      <c r="D75">
        <v>20</v>
      </c>
    </row>
    <row r="76" spans="1:4" x14ac:dyDescent="0.45">
      <c r="A76">
        <v>75</v>
      </c>
      <c r="B76">
        <v>30</v>
      </c>
      <c r="C76" t="s">
        <v>786</v>
      </c>
      <c r="D76">
        <v>30</v>
      </c>
    </row>
    <row r="77" spans="1:4" x14ac:dyDescent="0.45">
      <c r="A77">
        <v>76</v>
      </c>
      <c r="B77">
        <v>4</v>
      </c>
      <c r="C77" t="s">
        <v>787</v>
      </c>
      <c r="D77">
        <v>10</v>
      </c>
    </row>
    <row r="78" spans="1:4" x14ac:dyDescent="0.45">
      <c r="A78">
        <v>77</v>
      </c>
      <c r="B78">
        <v>15</v>
      </c>
      <c r="C78" t="s">
        <v>909</v>
      </c>
      <c r="D78">
        <v>100</v>
      </c>
    </row>
    <row r="79" spans="1:4" x14ac:dyDescent="0.45">
      <c r="A79">
        <v>78</v>
      </c>
      <c r="B79">
        <v>8</v>
      </c>
      <c r="C79" t="s">
        <v>788</v>
      </c>
      <c r="D79">
        <v>20</v>
      </c>
    </row>
    <row r="80" spans="1:4" x14ac:dyDescent="0.45">
      <c r="A80">
        <v>79</v>
      </c>
      <c r="B80">
        <v>13</v>
      </c>
      <c r="C80" t="s">
        <v>789</v>
      </c>
      <c r="D80">
        <v>30</v>
      </c>
    </row>
    <row r="81" spans="1:4" x14ac:dyDescent="0.45">
      <c r="A81">
        <v>80</v>
      </c>
      <c r="B81">
        <v>28</v>
      </c>
      <c r="C81" t="s">
        <v>790</v>
      </c>
      <c r="D81">
        <v>200</v>
      </c>
    </row>
    <row r="82" spans="1:4" x14ac:dyDescent="0.45">
      <c r="A82">
        <v>81</v>
      </c>
      <c r="B82">
        <v>28</v>
      </c>
      <c r="C82" t="s">
        <v>791</v>
      </c>
      <c r="D82">
        <v>20</v>
      </c>
    </row>
    <row r="83" spans="1:4" x14ac:dyDescent="0.45">
      <c r="A83">
        <v>82</v>
      </c>
      <c r="B83">
        <v>6</v>
      </c>
      <c r="C83" t="s">
        <v>792</v>
      </c>
      <c r="D83">
        <v>10</v>
      </c>
    </row>
    <row r="84" spans="1:4" x14ac:dyDescent="0.45">
      <c r="A84">
        <v>83</v>
      </c>
      <c r="B84">
        <v>30</v>
      </c>
      <c r="C84" t="s">
        <v>793</v>
      </c>
      <c r="D84">
        <v>20</v>
      </c>
    </row>
    <row r="85" spans="1:4" x14ac:dyDescent="0.45">
      <c r="A85">
        <v>84</v>
      </c>
      <c r="B85">
        <v>14</v>
      </c>
      <c r="C85" t="s">
        <v>794</v>
      </c>
      <c r="D85">
        <v>30</v>
      </c>
    </row>
    <row r="86" spans="1:4" x14ac:dyDescent="0.45">
      <c r="A86">
        <v>85</v>
      </c>
      <c r="B86">
        <v>27</v>
      </c>
      <c r="C86" t="s">
        <v>795</v>
      </c>
      <c r="D86">
        <v>20</v>
      </c>
    </row>
    <row r="87" spans="1:4" x14ac:dyDescent="0.45">
      <c r="A87">
        <v>86</v>
      </c>
      <c r="B87">
        <v>16</v>
      </c>
      <c r="C87" t="s">
        <v>796</v>
      </c>
      <c r="D87">
        <v>30</v>
      </c>
    </row>
    <row r="88" spans="1:4" x14ac:dyDescent="0.45">
      <c r="A88">
        <v>87</v>
      </c>
      <c r="B88">
        <v>14</v>
      </c>
      <c r="C88" t="s">
        <v>797</v>
      </c>
      <c r="D88">
        <v>20</v>
      </c>
    </row>
    <row r="89" spans="1:4" x14ac:dyDescent="0.45">
      <c r="A89">
        <v>88</v>
      </c>
      <c r="B89">
        <v>13</v>
      </c>
      <c r="C89" t="s">
        <v>798</v>
      </c>
      <c r="D89">
        <v>20</v>
      </c>
    </row>
    <row r="90" spans="1:4" x14ac:dyDescent="0.45">
      <c r="A90">
        <v>89</v>
      </c>
      <c r="B90">
        <v>25</v>
      </c>
      <c r="C90" t="s">
        <v>799</v>
      </c>
      <c r="D90">
        <v>100</v>
      </c>
    </row>
    <row r="91" spans="1:4" x14ac:dyDescent="0.45">
      <c r="A91">
        <v>90</v>
      </c>
      <c r="B91">
        <v>18</v>
      </c>
      <c r="C91" t="s">
        <v>800</v>
      </c>
      <c r="D91">
        <v>50</v>
      </c>
    </row>
    <row r="92" spans="1:4" x14ac:dyDescent="0.45">
      <c r="A92">
        <v>91</v>
      </c>
      <c r="B92">
        <v>20</v>
      </c>
      <c r="C92" t="s">
        <v>801</v>
      </c>
      <c r="D92">
        <v>20</v>
      </c>
    </row>
    <row r="93" spans="1:4" x14ac:dyDescent="0.45">
      <c r="A93">
        <v>92</v>
      </c>
      <c r="B93">
        <v>8</v>
      </c>
      <c r="C93" t="s">
        <v>802</v>
      </c>
      <c r="D93">
        <v>100</v>
      </c>
    </row>
    <row r="94" spans="1:4" x14ac:dyDescent="0.45">
      <c r="A94">
        <v>93</v>
      </c>
      <c r="B94">
        <v>11</v>
      </c>
      <c r="C94" t="s">
        <v>803</v>
      </c>
      <c r="D94">
        <v>50</v>
      </c>
    </row>
    <row r="95" spans="1:4" x14ac:dyDescent="0.45">
      <c r="A95">
        <v>94</v>
      </c>
      <c r="B95">
        <v>21</v>
      </c>
      <c r="C95" t="s">
        <v>804</v>
      </c>
      <c r="D95">
        <v>10</v>
      </c>
    </row>
    <row r="96" spans="1:4" x14ac:dyDescent="0.45">
      <c r="A96">
        <v>95</v>
      </c>
      <c r="B96">
        <v>27</v>
      </c>
      <c r="C96" t="s">
        <v>805</v>
      </c>
      <c r="D96">
        <v>10</v>
      </c>
    </row>
    <row r="97" spans="1:4" x14ac:dyDescent="0.45">
      <c r="A97">
        <v>96</v>
      </c>
      <c r="B97">
        <v>12</v>
      </c>
      <c r="C97" t="s">
        <v>806</v>
      </c>
      <c r="D97">
        <v>10</v>
      </c>
    </row>
    <row r="98" spans="1:4" x14ac:dyDescent="0.45">
      <c r="A98">
        <v>97</v>
      </c>
      <c r="B98">
        <v>15</v>
      </c>
      <c r="C98" t="s">
        <v>807</v>
      </c>
      <c r="D98">
        <v>50</v>
      </c>
    </row>
    <row r="99" spans="1:4" x14ac:dyDescent="0.45">
      <c r="A99">
        <v>98</v>
      </c>
      <c r="B99">
        <v>17</v>
      </c>
      <c r="C99" t="s">
        <v>808</v>
      </c>
      <c r="D99">
        <v>20</v>
      </c>
    </row>
    <row r="100" spans="1:4" x14ac:dyDescent="0.45">
      <c r="A100">
        <v>99</v>
      </c>
      <c r="B100">
        <v>33</v>
      </c>
      <c r="C100" t="s">
        <v>809</v>
      </c>
      <c r="D100">
        <v>100</v>
      </c>
    </row>
    <row r="101" spans="1:4" x14ac:dyDescent="0.45">
      <c r="A101">
        <v>100</v>
      </c>
      <c r="B101">
        <v>9</v>
      </c>
      <c r="C101" t="s">
        <v>810</v>
      </c>
      <c r="D101">
        <v>10</v>
      </c>
    </row>
    <row r="102" spans="1:4" x14ac:dyDescent="0.45">
      <c r="A102">
        <v>101</v>
      </c>
      <c r="B102">
        <v>30</v>
      </c>
      <c r="C102" t="s">
        <v>811</v>
      </c>
      <c r="D102">
        <v>50</v>
      </c>
    </row>
    <row r="103" spans="1:4" x14ac:dyDescent="0.45">
      <c r="A103">
        <v>102</v>
      </c>
      <c r="B103">
        <v>9</v>
      </c>
      <c r="C103" t="s">
        <v>812</v>
      </c>
      <c r="D103">
        <v>10</v>
      </c>
    </row>
    <row r="104" spans="1:4" x14ac:dyDescent="0.45">
      <c r="A104">
        <v>103</v>
      </c>
      <c r="B104">
        <v>33</v>
      </c>
      <c r="C104" t="s">
        <v>813</v>
      </c>
      <c r="D104">
        <v>10</v>
      </c>
    </row>
    <row r="105" spans="1:4" x14ac:dyDescent="0.45">
      <c r="A105">
        <v>104</v>
      </c>
      <c r="B105">
        <v>1</v>
      </c>
      <c r="C105" t="s">
        <v>814</v>
      </c>
      <c r="D105">
        <v>20</v>
      </c>
    </row>
    <row r="106" spans="1:4" x14ac:dyDescent="0.45">
      <c r="A106">
        <v>105</v>
      </c>
      <c r="B106">
        <v>23</v>
      </c>
      <c r="C106" t="s">
        <v>815</v>
      </c>
      <c r="D106">
        <v>50</v>
      </c>
    </row>
    <row r="107" spans="1:4" x14ac:dyDescent="0.45">
      <c r="A107">
        <v>106</v>
      </c>
      <c r="B107">
        <v>34</v>
      </c>
      <c r="C107" t="s">
        <v>816</v>
      </c>
      <c r="D107">
        <v>10</v>
      </c>
    </row>
    <row r="108" spans="1:4" x14ac:dyDescent="0.45">
      <c r="A108">
        <v>107</v>
      </c>
      <c r="B108">
        <v>27</v>
      </c>
      <c r="C108" t="s">
        <v>817</v>
      </c>
      <c r="D108">
        <v>10</v>
      </c>
    </row>
    <row r="109" spans="1:4" x14ac:dyDescent="0.45">
      <c r="A109">
        <v>108</v>
      </c>
      <c r="B109">
        <v>19</v>
      </c>
      <c r="C109" t="s">
        <v>818</v>
      </c>
      <c r="D109">
        <v>20</v>
      </c>
    </row>
    <row r="110" spans="1:4" x14ac:dyDescent="0.45">
      <c r="A110">
        <v>109</v>
      </c>
      <c r="B110">
        <v>25</v>
      </c>
      <c r="C110" t="s">
        <v>819</v>
      </c>
      <c r="D110">
        <v>20</v>
      </c>
    </row>
    <row r="111" spans="1:4" x14ac:dyDescent="0.45">
      <c r="A111">
        <v>110</v>
      </c>
      <c r="B111">
        <v>17</v>
      </c>
      <c r="C111" t="s">
        <v>820</v>
      </c>
      <c r="D111">
        <v>30</v>
      </c>
    </row>
    <row r="112" spans="1:4" x14ac:dyDescent="0.45">
      <c r="A112">
        <v>111</v>
      </c>
      <c r="B112">
        <v>37</v>
      </c>
      <c r="C112" t="s">
        <v>821</v>
      </c>
      <c r="D112">
        <v>20</v>
      </c>
    </row>
    <row r="113" spans="1:4" x14ac:dyDescent="0.45">
      <c r="A113">
        <v>112</v>
      </c>
      <c r="B113">
        <v>38</v>
      </c>
      <c r="C113" t="s">
        <v>822</v>
      </c>
      <c r="D113">
        <v>20</v>
      </c>
    </row>
    <row r="114" spans="1:4" x14ac:dyDescent="0.45">
      <c r="A114">
        <v>113</v>
      </c>
      <c r="B114">
        <v>13</v>
      </c>
      <c r="C114" t="s">
        <v>823</v>
      </c>
      <c r="D114">
        <v>5</v>
      </c>
    </row>
    <row r="115" spans="1:4" x14ac:dyDescent="0.45">
      <c r="A115">
        <v>114</v>
      </c>
      <c r="B115">
        <v>7</v>
      </c>
      <c r="C115" t="s">
        <v>824</v>
      </c>
      <c r="D115">
        <v>20</v>
      </c>
    </row>
    <row r="116" spans="1:4" x14ac:dyDescent="0.45">
      <c r="A116">
        <v>115</v>
      </c>
      <c r="B116">
        <v>5</v>
      </c>
      <c r="C116" t="s">
        <v>825</v>
      </c>
      <c r="D116">
        <v>50</v>
      </c>
    </row>
    <row r="117" spans="1:4" x14ac:dyDescent="0.45">
      <c r="A117">
        <v>116</v>
      </c>
      <c r="B117">
        <v>17</v>
      </c>
      <c r="C117" t="s">
        <v>826</v>
      </c>
      <c r="D117">
        <v>20</v>
      </c>
    </row>
    <row r="118" spans="1:4" x14ac:dyDescent="0.45">
      <c r="A118">
        <v>117</v>
      </c>
      <c r="B118">
        <v>19</v>
      </c>
      <c r="C118" t="s">
        <v>827</v>
      </c>
      <c r="D118">
        <v>50</v>
      </c>
    </row>
    <row r="119" spans="1:4" x14ac:dyDescent="0.45">
      <c r="A119">
        <v>118</v>
      </c>
      <c r="B119">
        <v>13</v>
      </c>
      <c r="C119" t="s">
        <v>828</v>
      </c>
      <c r="D119">
        <v>10</v>
      </c>
    </row>
    <row r="120" spans="1:4" x14ac:dyDescent="0.45">
      <c r="A120">
        <v>119</v>
      </c>
      <c r="B120">
        <v>13</v>
      </c>
      <c r="C120" t="s">
        <v>829</v>
      </c>
      <c r="D120">
        <v>20</v>
      </c>
    </row>
    <row r="121" spans="1:4" x14ac:dyDescent="0.45">
      <c r="A121">
        <v>120</v>
      </c>
      <c r="B121">
        <v>11</v>
      </c>
      <c r="C121" t="s">
        <v>830</v>
      </c>
      <c r="D121">
        <v>50</v>
      </c>
    </row>
    <row r="122" spans="1:4" x14ac:dyDescent="0.45">
      <c r="A122">
        <v>121</v>
      </c>
      <c r="B122">
        <v>31</v>
      </c>
      <c r="C122" t="s">
        <v>831</v>
      </c>
      <c r="D122">
        <v>20</v>
      </c>
    </row>
    <row r="123" spans="1:4" x14ac:dyDescent="0.45">
      <c r="A123">
        <v>122</v>
      </c>
      <c r="B123">
        <v>1</v>
      </c>
      <c r="C123" t="s">
        <v>832</v>
      </c>
      <c r="D123">
        <v>50</v>
      </c>
    </row>
    <row r="124" spans="1:4" x14ac:dyDescent="0.45">
      <c r="A124">
        <v>123</v>
      </c>
      <c r="B124">
        <v>7</v>
      </c>
      <c r="C124" t="s">
        <v>833</v>
      </c>
      <c r="D124">
        <v>100</v>
      </c>
    </row>
    <row r="125" spans="1:4" x14ac:dyDescent="0.45">
      <c r="A125">
        <v>124</v>
      </c>
      <c r="B125">
        <v>7</v>
      </c>
      <c r="C125" t="s">
        <v>834</v>
      </c>
      <c r="D125">
        <v>50</v>
      </c>
    </row>
    <row r="126" spans="1:4" x14ac:dyDescent="0.45">
      <c r="A126">
        <v>125</v>
      </c>
      <c r="B126">
        <v>14</v>
      </c>
      <c r="C126" t="s">
        <v>835</v>
      </c>
      <c r="D126">
        <v>20</v>
      </c>
    </row>
    <row r="127" spans="1:4" x14ac:dyDescent="0.45">
      <c r="A127">
        <v>126</v>
      </c>
      <c r="B127">
        <v>37</v>
      </c>
      <c r="C127" t="s">
        <v>836</v>
      </c>
      <c r="D127">
        <v>10</v>
      </c>
    </row>
    <row r="128" spans="1:4" x14ac:dyDescent="0.45">
      <c r="A128">
        <v>127</v>
      </c>
      <c r="B128">
        <v>24</v>
      </c>
      <c r="C128" t="s">
        <v>837</v>
      </c>
      <c r="D128">
        <v>50</v>
      </c>
    </row>
    <row r="129" spans="1:4" x14ac:dyDescent="0.45">
      <c r="A129">
        <v>128</v>
      </c>
      <c r="B129">
        <v>24</v>
      </c>
      <c r="C129" t="s">
        <v>838</v>
      </c>
      <c r="D129">
        <v>50</v>
      </c>
    </row>
    <row r="130" spans="1:4" x14ac:dyDescent="0.45">
      <c r="A130">
        <v>129</v>
      </c>
      <c r="B130">
        <v>24</v>
      </c>
      <c r="C130" t="s">
        <v>839</v>
      </c>
      <c r="D130">
        <v>10</v>
      </c>
    </row>
    <row r="131" spans="1:4" x14ac:dyDescent="0.45">
      <c r="A131">
        <v>130</v>
      </c>
      <c r="B131">
        <v>21</v>
      </c>
      <c r="C131" t="s">
        <v>840</v>
      </c>
      <c r="D131">
        <v>20</v>
      </c>
    </row>
    <row r="132" spans="1:4" x14ac:dyDescent="0.45">
      <c r="A132">
        <v>131</v>
      </c>
      <c r="B132">
        <v>21</v>
      </c>
      <c r="C132" t="s">
        <v>841</v>
      </c>
      <c r="D132">
        <v>20</v>
      </c>
    </row>
    <row r="133" spans="1:4" x14ac:dyDescent="0.45">
      <c r="A133">
        <v>132</v>
      </c>
      <c r="B133">
        <v>12</v>
      </c>
      <c r="C133" t="s">
        <v>842</v>
      </c>
      <c r="D133">
        <v>5</v>
      </c>
    </row>
    <row r="134" spans="1:4" x14ac:dyDescent="0.45">
      <c r="A134">
        <v>133</v>
      </c>
      <c r="B134">
        <v>37</v>
      </c>
      <c r="C134" t="s">
        <v>843</v>
      </c>
      <c r="D134">
        <v>30</v>
      </c>
    </row>
    <row r="135" spans="1:4" x14ac:dyDescent="0.45">
      <c r="A135">
        <v>134</v>
      </c>
      <c r="B135">
        <v>4</v>
      </c>
      <c r="C135" t="s">
        <v>844</v>
      </c>
      <c r="D135">
        <v>30</v>
      </c>
    </row>
    <row r="136" spans="1:4" x14ac:dyDescent="0.45">
      <c r="A136">
        <v>135</v>
      </c>
      <c r="B136">
        <v>12</v>
      </c>
      <c r="C136" t="s">
        <v>845</v>
      </c>
      <c r="D136">
        <v>100</v>
      </c>
    </row>
    <row r="137" spans="1:4" x14ac:dyDescent="0.45">
      <c r="A137">
        <v>136</v>
      </c>
      <c r="B137">
        <v>17</v>
      </c>
      <c r="C137" t="s">
        <v>846</v>
      </c>
      <c r="D137">
        <v>10</v>
      </c>
    </row>
    <row r="138" spans="1:4" x14ac:dyDescent="0.45">
      <c r="A138">
        <v>137</v>
      </c>
      <c r="B138">
        <v>22</v>
      </c>
      <c r="C138" t="s">
        <v>847</v>
      </c>
      <c r="D138">
        <v>10</v>
      </c>
    </row>
    <row r="139" spans="1:4" x14ac:dyDescent="0.45">
      <c r="A139">
        <v>138</v>
      </c>
      <c r="B139">
        <v>12</v>
      </c>
      <c r="C139" t="s">
        <v>848</v>
      </c>
      <c r="D139">
        <v>10</v>
      </c>
    </row>
    <row r="140" spans="1:4" x14ac:dyDescent="0.45">
      <c r="A140">
        <v>139</v>
      </c>
      <c r="B140">
        <v>18</v>
      </c>
      <c r="C140" t="s">
        <v>849</v>
      </c>
      <c r="D140">
        <v>30</v>
      </c>
    </row>
    <row r="141" spans="1:4" x14ac:dyDescent="0.45">
      <c r="A141">
        <v>140</v>
      </c>
      <c r="B141">
        <v>18</v>
      </c>
      <c r="C141" t="s">
        <v>850</v>
      </c>
      <c r="D141">
        <v>30</v>
      </c>
    </row>
    <row r="142" spans="1:4" x14ac:dyDescent="0.45">
      <c r="A142">
        <v>141</v>
      </c>
      <c r="B142">
        <v>2</v>
      </c>
      <c r="C142" t="s">
        <v>851</v>
      </c>
      <c r="D142">
        <v>100</v>
      </c>
    </row>
    <row r="143" spans="1:4" x14ac:dyDescent="0.45">
      <c r="A143">
        <v>142</v>
      </c>
      <c r="B143">
        <v>9</v>
      </c>
      <c r="C143" t="s">
        <v>852</v>
      </c>
      <c r="D143">
        <v>20</v>
      </c>
    </row>
    <row r="144" spans="1:4" x14ac:dyDescent="0.45">
      <c r="A144">
        <v>143</v>
      </c>
      <c r="B144">
        <v>26</v>
      </c>
      <c r="C144" t="s">
        <v>853</v>
      </c>
      <c r="D144">
        <v>50</v>
      </c>
    </row>
    <row r="145" spans="1:4" x14ac:dyDescent="0.45">
      <c r="A145">
        <v>144</v>
      </c>
      <c r="B145">
        <v>20</v>
      </c>
      <c r="C145" t="s">
        <v>854</v>
      </c>
      <c r="D145">
        <v>30</v>
      </c>
    </row>
    <row r="146" spans="1:4" x14ac:dyDescent="0.45">
      <c r="A146">
        <v>145</v>
      </c>
      <c r="B146">
        <v>3</v>
      </c>
      <c r="C146" t="s">
        <v>855</v>
      </c>
      <c r="D146">
        <v>10</v>
      </c>
    </row>
    <row r="147" spans="1:4" x14ac:dyDescent="0.45">
      <c r="A147">
        <v>146</v>
      </c>
      <c r="B147">
        <v>14</v>
      </c>
      <c r="C147" t="s">
        <v>856</v>
      </c>
      <c r="D147">
        <v>5</v>
      </c>
    </row>
    <row r="148" spans="1:4" x14ac:dyDescent="0.45">
      <c r="A148">
        <v>147</v>
      </c>
      <c r="B148">
        <v>14</v>
      </c>
      <c r="C148" t="s">
        <v>857</v>
      </c>
      <c r="D148">
        <v>10</v>
      </c>
    </row>
    <row r="149" spans="1:4" x14ac:dyDescent="0.45">
      <c r="A149">
        <v>148</v>
      </c>
      <c r="B149">
        <v>24</v>
      </c>
      <c r="C149" t="s">
        <v>858</v>
      </c>
      <c r="D149">
        <v>20</v>
      </c>
    </row>
    <row r="150" spans="1:4" x14ac:dyDescent="0.45">
      <c r="A150">
        <v>149</v>
      </c>
      <c r="B150">
        <v>35</v>
      </c>
      <c r="C150" t="s">
        <v>859</v>
      </c>
      <c r="D150">
        <v>30</v>
      </c>
    </row>
    <row r="151" spans="1:4" x14ac:dyDescent="0.45">
      <c r="A151">
        <v>150</v>
      </c>
      <c r="B151">
        <v>16</v>
      </c>
      <c r="C151" t="s">
        <v>860</v>
      </c>
      <c r="D151">
        <v>30</v>
      </c>
    </row>
    <row r="152" spans="1:4" x14ac:dyDescent="0.45">
      <c r="A152">
        <v>151</v>
      </c>
      <c r="B152">
        <v>16</v>
      </c>
      <c r="C152" t="s">
        <v>861</v>
      </c>
      <c r="D152">
        <v>10</v>
      </c>
    </row>
    <row r="153" spans="1:4" x14ac:dyDescent="0.45">
      <c r="A153">
        <v>152</v>
      </c>
      <c r="B153">
        <v>21</v>
      </c>
      <c r="C153" t="s">
        <v>862</v>
      </c>
      <c r="D153">
        <v>50</v>
      </c>
    </row>
    <row r="154" spans="1:4" x14ac:dyDescent="0.45">
      <c r="A154">
        <v>153</v>
      </c>
      <c r="B154">
        <v>15</v>
      </c>
      <c r="C154" t="s">
        <v>863</v>
      </c>
      <c r="D154">
        <v>10</v>
      </c>
    </row>
    <row r="155" spans="1:4" x14ac:dyDescent="0.45">
      <c r="A155">
        <v>154</v>
      </c>
      <c r="B155">
        <v>12</v>
      </c>
      <c r="C155" t="s">
        <v>864</v>
      </c>
      <c r="D155">
        <v>5</v>
      </c>
    </row>
    <row r="156" spans="1:4" x14ac:dyDescent="0.45">
      <c r="A156">
        <v>155</v>
      </c>
      <c r="B156">
        <v>20</v>
      </c>
      <c r="C156" t="s">
        <v>865</v>
      </c>
      <c r="D156">
        <v>10</v>
      </c>
    </row>
    <row r="157" spans="1:4" x14ac:dyDescent="0.45">
      <c r="A157">
        <v>156</v>
      </c>
      <c r="B157">
        <v>29</v>
      </c>
      <c r="C157" t="s">
        <v>866</v>
      </c>
      <c r="D157">
        <v>30</v>
      </c>
    </row>
    <row r="158" spans="1:4" x14ac:dyDescent="0.45">
      <c r="A158">
        <v>157</v>
      </c>
      <c r="B158">
        <v>28</v>
      </c>
      <c r="C158" t="s">
        <v>867</v>
      </c>
      <c r="D158">
        <v>20</v>
      </c>
    </row>
    <row r="159" spans="1:4" x14ac:dyDescent="0.45">
      <c r="A159">
        <v>158</v>
      </c>
      <c r="B159">
        <v>25</v>
      </c>
      <c r="C159" t="s">
        <v>868</v>
      </c>
      <c r="D159">
        <v>20</v>
      </c>
    </row>
    <row r="160" spans="1:4" x14ac:dyDescent="0.45">
      <c r="A160">
        <v>159</v>
      </c>
      <c r="B160">
        <v>29</v>
      </c>
      <c r="C160" t="s">
        <v>869</v>
      </c>
      <c r="D160">
        <v>10</v>
      </c>
    </row>
    <row r="161" spans="1:4" x14ac:dyDescent="0.45">
      <c r="A161">
        <v>160</v>
      </c>
      <c r="B161">
        <v>11</v>
      </c>
      <c r="C161" t="s">
        <v>870</v>
      </c>
      <c r="D161">
        <v>10</v>
      </c>
    </row>
    <row r="162" spans="1:4" x14ac:dyDescent="0.45">
      <c r="A162">
        <v>161</v>
      </c>
      <c r="B162">
        <v>11</v>
      </c>
      <c r="C162" t="s">
        <v>871</v>
      </c>
      <c r="D162">
        <v>10</v>
      </c>
    </row>
    <row r="163" spans="1:4" x14ac:dyDescent="0.45">
      <c r="A163">
        <v>162</v>
      </c>
      <c r="B163">
        <v>16</v>
      </c>
      <c r="C163" t="s">
        <v>872</v>
      </c>
      <c r="D163">
        <v>100</v>
      </c>
    </row>
    <row r="164" spans="1:4" x14ac:dyDescent="0.45">
      <c r="A164">
        <v>163</v>
      </c>
      <c r="B164">
        <v>3</v>
      </c>
      <c r="C164" t="s">
        <v>873</v>
      </c>
      <c r="D164">
        <v>50</v>
      </c>
    </row>
    <row r="165" spans="1:4" x14ac:dyDescent="0.45">
      <c r="A165">
        <v>164</v>
      </c>
      <c r="B165">
        <v>29</v>
      </c>
      <c r="C165" t="s">
        <v>874</v>
      </c>
      <c r="D165">
        <v>40</v>
      </c>
    </row>
    <row r="166" spans="1:4" x14ac:dyDescent="0.45">
      <c r="A166">
        <v>165</v>
      </c>
      <c r="B166">
        <v>22</v>
      </c>
      <c r="C166" t="s">
        <v>875</v>
      </c>
      <c r="D166">
        <v>10</v>
      </c>
    </row>
    <row r="167" spans="1:4" x14ac:dyDescent="0.45">
      <c r="A167">
        <v>166</v>
      </c>
      <c r="B167">
        <v>3</v>
      </c>
      <c r="C167" t="s">
        <v>510</v>
      </c>
      <c r="D167">
        <v>20</v>
      </c>
    </row>
    <row r="168" spans="1:4" x14ac:dyDescent="0.45">
      <c r="A168">
        <v>167</v>
      </c>
      <c r="B168">
        <v>16</v>
      </c>
      <c r="C168" t="s">
        <v>876</v>
      </c>
      <c r="D168">
        <v>30</v>
      </c>
    </row>
    <row r="169" spans="1:4" x14ac:dyDescent="0.45">
      <c r="A169">
        <v>168</v>
      </c>
      <c r="B169">
        <v>35</v>
      </c>
      <c r="C169" t="s">
        <v>877</v>
      </c>
      <c r="D169">
        <v>20</v>
      </c>
    </row>
    <row r="170" spans="1:4" x14ac:dyDescent="0.45">
      <c r="A170">
        <v>169</v>
      </c>
      <c r="B170">
        <v>14</v>
      </c>
      <c r="C170" t="s">
        <v>878</v>
      </c>
      <c r="D170">
        <v>10</v>
      </c>
    </row>
    <row r="171" spans="1:4" x14ac:dyDescent="0.45">
      <c r="A171">
        <v>170</v>
      </c>
      <c r="B171">
        <v>6</v>
      </c>
      <c r="C171" t="s">
        <v>879</v>
      </c>
      <c r="D171">
        <v>100</v>
      </c>
    </row>
    <row r="172" spans="1:4" x14ac:dyDescent="0.45">
      <c r="A172">
        <v>171</v>
      </c>
      <c r="B172">
        <v>6</v>
      </c>
      <c r="C172" t="s">
        <v>880</v>
      </c>
      <c r="D172">
        <v>5</v>
      </c>
    </row>
    <row r="173" spans="1:4" x14ac:dyDescent="0.45">
      <c r="A173">
        <v>172</v>
      </c>
      <c r="B173">
        <v>16</v>
      </c>
      <c r="C173" t="s">
        <v>881</v>
      </c>
      <c r="D173">
        <v>50</v>
      </c>
    </row>
    <row r="174" spans="1:4" x14ac:dyDescent="0.45">
      <c r="A174">
        <v>173</v>
      </c>
      <c r="B174">
        <v>17</v>
      </c>
      <c r="C174" t="s">
        <v>882</v>
      </c>
      <c r="D174">
        <v>50</v>
      </c>
    </row>
    <row r="175" spans="1:4" x14ac:dyDescent="0.45">
      <c r="A175">
        <v>174</v>
      </c>
      <c r="B175">
        <v>16</v>
      </c>
      <c r="C175" t="s">
        <v>883</v>
      </c>
      <c r="D175">
        <v>10</v>
      </c>
    </row>
    <row r="176" spans="1:4" x14ac:dyDescent="0.45">
      <c r="A176">
        <v>175</v>
      </c>
      <c r="B176">
        <v>21</v>
      </c>
      <c r="C176" t="s">
        <v>884</v>
      </c>
      <c r="D176">
        <v>20</v>
      </c>
    </row>
    <row r="177" spans="1:14" x14ac:dyDescent="0.45">
      <c r="A177">
        <v>176</v>
      </c>
      <c r="B177">
        <v>28</v>
      </c>
      <c r="C177" t="s">
        <v>885</v>
      </c>
      <c r="D177">
        <v>50</v>
      </c>
    </row>
    <row r="178" spans="1:14" x14ac:dyDescent="0.45">
      <c r="A178">
        <v>177</v>
      </c>
      <c r="B178">
        <v>23</v>
      </c>
      <c r="C178" t="s">
        <v>886</v>
      </c>
      <c r="D178">
        <v>50</v>
      </c>
    </row>
    <row r="179" spans="1:14" x14ac:dyDescent="0.45">
      <c r="A179">
        <v>178</v>
      </c>
      <c r="B179">
        <v>32</v>
      </c>
      <c r="C179" t="s">
        <v>887</v>
      </c>
      <c r="D179">
        <v>50</v>
      </c>
    </row>
    <row r="180" spans="1:14" x14ac:dyDescent="0.45">
      <c r="A180">
        <v>179</v>
      </c>
      <c r="B180">
        <v>24</v>
      </c>
      <c r="C180" t="s">
        <v>888</v>
      </c>
      <c r="D180">
        <v>50</v>
      </c>
      <c r="L180" t="s">
        <v>703</v>
      </c>
    </row>
    <row r="181" spans="1:14" x14ac:dyDescent="0.45">
      <c r="A181">
        <v>180</v>
      </c>
      <c r="B181">
        <v>38</v>
      </c>
      <c r="C181" t="s">
        <v>889</v>
      </c>
      <c r="D181">
        <v>30</v>
      </c>
      <c r="N181" t="s">
        <v>704</v>
      </c>
    </row>
    <row r="182" spans="1:14" x14ac:dyDescent="0.45">
      <c r="A182">
        <v>181</v>
      </c>
      <c r="B182">
        <v>25</v>
      </c>
      <c r="C182" t="s">
        <v>890</v>
      </c>
      <c r="D182">
        <v>50</v>
      </c>
      <c r="L182" s="4" t="s">
        <v>700</v>
      </c>
      <c r="M182" s="4" t="s">
        <v>699</v>
      </c>
      <c r="N182" s="4" t="s">
        <v>701</v>
      </c>
    </row>
    <row r="183" spans="1:14" x14ac:dyDescent="0.45">
      <c r="A183">
        <v>182</v>
      </c>
      <c r="B183">
        <v>29</v>
      </c>
      <c r="C183" t="s">
        <v>891</v>
      </c>
      <c r="D183">
        <v>20</v>
      </c>
      <c r="L183" s="4" t="s">
        <v>697</v>
      </c>
      <c r="M183" s="60">
        <v>195</v>
      </c>
      <c r="N183" s="60">
        <f>E252</f>
        <v>75000</v>
      </c>
    </row>
    <row r="184" spans="1:14" x14ac:dyDescent="0.45">
      <c r="A184">
        <v>183</v>
      </c>
      <c r="B184">
        <v>3</v>
      </c>
      <c r="C184" t="s">
        <v>892</v>
      </c>
      <c r="D184">
        <v>20</v>
      </c>
      <c r="L184" s="4" t="s">
        <v>698</v>
      </c>
      <c r="M184" s="60">
        <v>206</v>
      </c>
      <c r="N184" s="60">
        <f>73260/1.018</f>
        <v>71964.636542239678</v>
      </c>
    </row>
    <row r="185" spans="1:14" x14ac:dyDescent="0.45">
      <c r="A185">
        <v>184</v>
      </c>
      <c r="B185">
        <v>7</v>
      </c>
      <c r="C185" t="s">
        <v>893</v>
      </c>
      <c r="D185">
        <v>5</v>
      </c>
      <c r="L185" s="4" t="s">
        <v>702</v>
      </c>
      <c r="M185" s="61">
        <f>M183/M184</f>
        <v>0.94660194174757284</v>
      </c>
      <c r="N185" s="61">
        <f>N183/N184</f>
        <v>1.0421785421785423</v>
      </c>
    </row>
    <row r="186" spans="1:14" x14ac:dyDescent="0.45">
      <c r="A186">
        <v>185</v>
      </c>
      <c r="B186">
        <v>11</v>
      </c>
      <c r="C186" t="s">
        <v>894</v>
      </c>
      <c r="D186">
        <v>20</v>
      </c>
    </row>
    <row r="187" spans="1:14" x14ac:dyDescent="0.45">
      <c r="A187">
        <v>186</v>
      </c>
      <c r="C187" t="s">
        <v>895</v>
      </c>
      <c r="D187">
        <v>10</v>
      </c>
    </row>
    <row r="188" spans="1:14" x14ac:dyDescent="0.45">
      <c r="A188">
        <v>187</v>
      </c>
      <c r="B188">
        <v>13</v>
      </c>
      <c r="C188" t="s">
        <v>896</v>
      </c>
      <c r="D188">
        <v>30</v>
      </c>
    </row>
    <row r="189" spans="1:14" x14ac:dyDescent="0.45">
      <c r="A189">
        <v>188</v>
      </c>
      <c r="B189">
        <v>20</v>
      </c>
      <c r="C189" t="s">
        <v>897</v>
      </c>
      <c r="D189">
        <v>50</v>
      </c>
    </row>
    <row r="190" spans="1:14" x14ac:dyDescent="0.45">
      <c r="A190">
        <v>189</v>
      </c>
      <c r="B190">
        <v>20</v>
      </c>
      <c r="C190" t="s">
        <v>898</v>
      </c>
      <c r="D190">
        <v>100</v>
      </c>
    </row>
    <row r="191" spans="1:14" x14ac:dyDescent="0.45">
      <c r="A191">
        <v>190</v>
      </c>
      <c r="B191">
        <v>8</v>
      </c>
      <c r="C191" t="s">
        <v>899</v>
      </c>
      <c r="D191">
        <v>30</v>
      </c>
    </row>
    <row r="192" spans="1:14" x14ac:dyDescent="0.45">
      <c r="A192">
        <v>191</v>
      </c>
      <c r="B192">
        <v>6</v>
      </c>
      <c r="C192" t="s">
        <v>900</v>
      </c>
      <c r="D192">
        <v>10</v>
      </c>
    </row>
    <row r="193" spans="1:4" x14ac:dyDescent="0.45">
      <c r="A193">
        <v>192</v>
      </c>
      <c r="B193">
        <v>6</v>
      </c>
      <c r="C193" t="s">
        <v>901</v>
      </c>
      <c r="D193">
        <v>10</v>
      </c>
    </row>
    <row r="194" spans="1:4" x14ac:dyDescent="0.45">
      <c r="A194">
        <v>193</v>
      </c>
      <c r="C194" t="s">
        <v>902</v>
      </c>
      <c r="D194">
        <v>30</v>
      </c>
    </row>
    <row r="195" spans="1:4" x14ac:dyDescent="0.45">
      <c r="A195">
        <v>194</v>
      </c>
      <c r="B195">
        <v>30</v>
      </c>
      <c r="C195" t="s">
        <v>903</v>
      </c>
      <c r="D195">
        <v>10</v>
      </c>
    </row>
    <row r="196" spans="1:4" x14ac:dyDescent="0.45">
      <c r="A196">
        <v>195</v>
      </c>
      <c r="B196">
        <v>3</v>
      </c>
      <c r="C196" t="s">
        <v>904</v>
      </c>
      <c r="D196">
        <v>30</v>
      </c>
    </row>
    <row r="197" spans="1:4" x14ac:dyDescent="0.45">
      <c r="A197">
        <v>196</v>
      </c>
      <c r="B197">
        <v>36</v>
      </c>
      <c r="C197" t="s">
        <v>905</v>
      </c>
      <c r="D197">
        <v>30</v>
      </c>
    </row>
    <row r="198" spans="1:4" x14ac:dyDescent="0.45">
      <c r="A198">
        <v>197</v>
      </c>
      <c r="B198">
        <v>6</v>
      </c>
      <c r="C198" t="s">
        <v>906</v>
      </c>
      <c r="D198">
        <v>50</v>
      </c>
    </row>
    <row r="199" spans="1:4" x14ac:dyDescent="0.45">
      <c r="A199">
        <v>198</v>
      </c>
    </row>
    <row r="200" spans="1:4" x14ac:dyDescent="0.45">
      <c r="A200">
        <v>199</v>
      </c>
    </row>
    <row r="201" spans="1:4" x14ac:dyDescent="0.45">
      <c r="A201">
        <v>200</v>
      </c>
    </row>
    <row r="202" spans="1:4" x14ac:dyDescent="0.45">
      <c r="A202">
        <v>201</v>
      </c>
    </row>
    <row r="203" spans="1:4" x14ac:dyDescent="0.45">
      <c r="A203">
        <v>202</v>
      </c>
    </row>
    <row r="204" spans="1:4" x14ac:dyDescent="0.45">
      <c r="A204">
        <v>203</v>
      </c>
    </row>
    <row r="205" spans="1:4" x14ac:dyDescent="0.45">
      <c r="A205">
        <v>204</v>
      </c>
    </row>
    <row r="206" spans="1:4" x14ac:dyDescent="0.45">
      <c r="A206">
        <v>205</v>
      </c>
    </row>
    <row r="207" spans="1:4" x14ac:dyDescent="0.45">
      <c r="A207">
        <v>206</v>
      </c>
    </row>
    <row r="208" spans="1:4" x14ac:dyDescent="0.45">
      <c r="A208">
        <v>207</v>
      </c>
    </row>
    <row r="209" spans="1:1" x14ac:dyDescent="0.45">
      <c r="A209">
        <v>208</v>
      </c>
    </row>
    <row r="210" spans="1:1" x14ac:dyDescent="0.45">
      <c r="A210">
        <v>209</v>
      </c>
    </row>
    <row r="211" spans="1:1" x14ac:dyDescent="0.45">
      <c r="A211">
        <v>210</v>
      </c>
    </row>
    <row r="212" spans="1:1" x14ac:dyDescent="0.45">
      <c r="A212">
        <v>211</v>
      </c>
    </row>
    <row r="213" spans="1:1" x14ac:dyDescent="0.45">
      <c r="A213">
        <v>212</v>
      </c>
    </row>
    <row r="214" spans="1:1" x14ac:dyDescent="0.45">
      <c r="A214">
        <v>213</v>
      </c>
    </row>
    <row r="215" spans="1:1" x14ac:dyDescent="0.45">
      <c r="A215">
        <v>214</v>
      </c>
    </row>
    <row r="216" spans="1:1" x14ac:dyDescent="0.45">
      <c r="A216">
        <v>215</v>
      </c>
    </row>
    <row r="217" spans="1:1" x14ac:dyDescent="0.45">
      <c r="A217">
        <v>216</v>
      </c>
    </row>
    <row r="218" spans="1:1" x14ac:dyDescent="0.45">
      <c r="A218">
        <v>217</v>
      </c>
    </row>
    <row r="219" spans="1:1" x14ac:dyDescent="0.45">
      <c r="A219">
        <v>218</v>
      </c>
    </row>
    <row r="220" spans="1:1" x14ac:dyDescent="0.45">
      <c r="A220">
        <v>219</v>
      </c>
    </row>
    <row r="221" spans="1:1" x14ac:dyDescent="0.45">
      <c r="A221">
        <v>220</v>
      </c>
    </row>
    <row r="222" spans="1:1" x14ac:dyDescent="0.45">
      <c r="A222">
        <v>221</v>
      </c>
    </row>
    <row r="223" spans="1:1" x14ac:dyDescent="0.45">
      <c r="A223">
        <v>222</v>
      </c>
    </row>
    <row r="224" spans="1:1" x14ac:dyDescent="0.45">
      <c r="A224">
        <v>223</v>
      </c>
    </row>
    <row r="225" spans="1:1" x14ac:dyDescent="0.45">
      <c r="A225">
        <v>224</v>
      </c>
    </row>
    <row r="226" spans="1:1" x14ac:dyDescent="0.45">
      <c r="A226">
        <v>225</v>
      </c>
    </row>
    <row r="227" spans="1:1" x14ac:dyDescent="0.45">
      <c r="A227">
        <v>226</v>
      </c>
    </row>
    <row r="228" spans="1:1" x14ac:dyDescent="0.45">
      <c r="A228">
        <v>227</v>
      </c>
    </row>
    <row r="229" spans="1:1" x14ac:dyDescent="0.45">
      <c r="A229">
        <v>228</v>
      </c>
    </row>
    <row r="230" spans="1:1" x14ac:dyDescent="0.45">
      <c r="A230">
        <v>229</v>
      </c>
    </row>
    <row r="231" spans="1:1" x14ac:dyDescent="0.45">
      <c r="A231">
        <v>230</v>
      </c>
    </row>
    <row r="232" spans="1:1" x14ac:dyDescent="0.45">
      <c r="A232">
        <v>231</v>
      </c>
    </row>
    <row r="233" spans="1:1" x14ac:dyDescent="0.45">
      <c r="A233">
        <v>232</v>
      </c>
    </row>
    <row r="234" spans="1:1" x14ac:dyDescent="0.45">
      <c r="A234">
        <v>233</v>
      </c>
    </row>
    <row r="235" spans="1:1" x14ac:dyDescent="0.45">
      <c r="A235">
        <v>234</v>
      </c>
    </row>
    <row r="236" spans="1:1" x14ac:dyDescent="0.45">
      <c r="A236">
        <v>235</v>
      </c>
    </row>
    <row r="237" spans="1:1" x14ac:dyDescent="0.45">
      <c r="A237">
        <v>236</v>
      </c>
    </row>
    <row r="238" spans="1:1" x14ac:dyDescent="0.45">
      <c r="A238">
        <v>237</v>
      </c>
    </row>
    <row r="239" spans="1:1" x14ac:dyDescent="0.45">
      <c r="A239">
        <v>238</v>
      </c>
    </row>
    <row r="240" spans="1:1" x14ac:dyDescent="0.45">
      <c r="A240">
        <v>239</v>
      </c>
    </row>
    <row r="241" spans="1:5" x14ac:dyDescent="0.45">
      <c r="A241">
        <v>240</v>
      </c>
    </row>
    <row r="242" spans="1:5" x14ac:dyDescent="0.45">
      <c r="A242">
        <v>241</v>
      </c>
    </row>
    <row r="243" spans="1:5" x14ac:dyDescent="0.45">
      <c r="A243">
        <v>242</v>
      </c>
    </row>
    <row r="244" spans="1:5" x14ac:dyDescent="0.45">
      <c r="A244">
        <v>243</v>
      </c>
    </row>
    <row r="245" spans="1:5" x14ac:dyDescent="0.45">
      <c r="A245">
        <v>244</v>
      </c>
    </row>
    <row r="246" spans="1:5" x14ac:dyDescent="0.45">
      <c r="A246">
        <v>245</v>
      </c>
    </row>
    <row r="247" spans="1:5" x14ac:dyDescent="0.45">
      <c r="A247">
        <v>246</v>
      </c>
    </row>
    <row r="248" spans="1:5" x14ac:dyDescent="0.45">
      <c r="A248">
        <v>247</v>
      </c>
    </row>
    <row r="249" spans="1:5" x14ac:dyDescent="0.45">
      <c r="A249">
        <v>248</v>
      </c>
    </row>
    <row r="250" spans="1:5" x14ac:dyDescent="0.45">
      <c r="A250">
        <v>249</v>
      </c>
    </row>
    <row r="251" spans="1:5" x14ac:dyDescent="0.45">
      <c r="A251">
        <v>250</v>
      </c>
    </row>
    <row r="252" spans="1:5" x14ac:dyDescent="0.45">
      <c r="A252">
        <v>251</v>
      </c>
      <c r="C252">
        <v>175</v>
      </c>
      <c r="D252">
        <f>SUM(D2:D251)</f>
        <v>6250</v>
      </c>
      <c r="E252" s="58">
        <f>D252*12</f>
        <v>75000</v>
      </c>
    </row>
    <row r="253" spans="1:5" x14ac:dyDescent="0.45">
      <c r="A253">
        <v>252</v>
      </c>
      <c r="C253">
        <f>C252/203</f>
        <v>0.86206896551724133</v>
      </c>
      <c r="E253" s="59">
        <f>E252/71945</f>
        <v>1.0424629925637641</v>
      </c>
    </row>
    <row r="254" spans="1:5" x14ac:dyDescent="0.45">
      <c r="A254">
        <v>253</v>
      </c>
    </row>
    <row r="255" spans="1:5" x14ac:dyDescent="0.45">
      <c r="A255">
        <v>254</v>
      </c>
    </row>
    <row r="256" spans="1:5" x14ac:dyDescent="0.45">
      <c r="A256">
        <v>255</v>
      </c>
    </row>
    <row r="257" spans="1:1" x14ac:dyDescent="0.45">
      <c r="A257">
        <v>256</v>
      </c>
    </row>
    <row r="258" spans="1:1" x14ac:dyDescent="0.45">
      <c r="A258">
        <v>257</v>
      </c>
    </row>
    <row r="259" spans="1:1" x14ac:dyDescent="0.45">
      <c r="A259">
        <v>258</v>
      </c>
    </row>
    <row r="260" spans="1:1" x14ac:dyDescent="0.45">
      <c r="A260">
        <v>259</v>
      </c>
    </row>
    <row r="261" spans="1:1" x14ac:dyDescent="0.45">
      <c r="A261">
        <v>260</v>
      </c>
    </row>
    <row r="262" spans="1:1" x14ac:dyDescent="0.45">
      <c r="A262">
        <v>261</v>
      </c>
    </row>
    <row r="263" spans="1:1" x14ac:dyDescent="0.45">
      <c r="A263">
        <v>262</v>
      </c>
    </row>
    <row r="264" spans="1:1" x14ac:dyDescent="0.45">
      <c r="A264">
        <v>263</v>
      </c>
    </row>
    <row r="265" spans="1:1" x14ac:dyDescent="0.45">
      <c r="A265">
        <v>264</v>
      </c>
    </row>
    <row r="266" spans="1:1" x14ac:dyDescent="0.45">
      <c r="A266">
        <v>265</v>
      </c>
    </row>
    <row r="267" spans="1:1" x14ac:dyDescent="0.45">
      <c r="A267">
        <v>266</v>
      </c>
    </row>
    <row r="268" spans="1:1" x14ac:dyDescent="0.45">
      <c r="A268">
        <v>267</v>
      </c>
    </row>
    <row r="269" spans="1:1" x14ac:dyDescent="0.45">
      <c r="A269">
        <v>268</v>
      </c>
    </row>
    <row r="270" spans="1:1" x14ac:dyDescent="0.45">
      <c r="A270">
        <v>269</v>
      </c>
    </row>
    <row r="271" spans="1:1" x14ac:dyDescent="0.45">
      <c r="A271">
        <v>270</v>
      </c>
    </row>
    <row r="272" spans="1:1" x14ac:dyDescent="0.45">
      <c r="A272">
        <v>271</v>
      </c>
    </row>
    <row r="273" spans="1:1" x14ac:dyDescent="0.45">
      <c r="A273">
        <v>272</v>
      </c>
    </row>
    <row r="274" spans="1:1" x14ac:dyDescent="0.45">
      <c r="A274">
        <v>273</v>
      </c>
    </row>
    <row r="275" spans="1:1" x14ac:dyDescent="0.45">
      <c r="A275">
        <v>274</v>
      </c>
    </row>
    <row r="276" spans="1:1" x14ac:dyDescent="0.45">
      <c r="A276">
        <v>275</v>
      </c>
    </row>
    <row r="277" spans="1:1" x14ac:dyDescent="0.45">
      <c r="A277">
        <v>276</v>
      </c>
    </row>
    <row r="278" spans="1:1" x14ac:dyDescent="0.45">
      <c r="A278">
        <v>277</v>
      </c>
    </row>
    <row r="279" spans="1:1" x14ac:dyDescent="0.45">
      <c r="A279">
        <v>278</v>
      </c>
    </row>
    <row r="280" spans="1:1" x14ac:dyDescent="0.45">
      <c r="A280">
        <v>279</v>
      </c>
    </row>
    <row r="281" spans="1:1" x14ac:dyDescent="0.45">
      <c r="A281">
        <v>280</v>
      </c>
    </row>
    <row r="282" spans="1:1" x14ac:dyDescent="0.45">
      <c r="A282">
        <v>281</v>
      </c>
    </row>
    <row r="283" spans="1:1" x14ac:dyDescent="0.45">
      <c r="A283">
        <v>282</v>
      </c>
    </row>
    <row r="284" spans="1:1" x14ac:dyDescent="0.45">
      <c r="A284">
        <v>283</v>
      </c>
    </row>
    <row r="285" spans="1:1" x14ac:dyDescent="0.45">
      <c r="A285">
        <v>284</v>
      </c>
    </row>
    <row r="286" spans="1:1" x14ac:dyDescent="0.45">
      <c r="A286">
        <v>285</v>
      </c>
    </row>
    <row r="287" spans="1:1" x14ac:dyDescent="0.45">
      <c r="A287">
        <v>286</v>
      </c>
    </row>
    <row r="288" spans="1:1" x14ac:dyDescent="0.45">
      <c r="A288">
        <v>287</v>
      </c>
    </row>
    <row r="289" spans="1:1" x14ac:dyDescent="0.45">
      <c r="A289">
        <v>288</v>
      </c>
    </row>
    <row r="290" spans="1:1" x14ac:dyDescent="0.45">
      <c r="A290">
        <v>289</v>
      </c>
    </row>
    <row r="291" spans="1:1" x14ac:dyDescent="0.45">
      <c r="A291">
        <v>290</v>
      </c>
    </row>
    <row r="292" spans="1:1" x14ac:dyDescent="0.45">
      <c r="A292">
        <v>291</v>
      </c>
    </row>
    <row r="293" spans="1:1" x14ac:dyDescent="0.45">
      <c r="A293">
        <v>292</v>
      </c>
    </row>
    <row r="294" spans="1:1" x14ac:dyDescent="0.45">
      <c r="A294">
        <v>293</v>
      </c>
    </row>
    <row r="295" spans="1:1" x14ac:dyDescent="0.45">
      <c r="A295">
        <v>294</v>
      </c>
    </row>
    <row r="296" spans="1:1" x14ac:dyDescent="0.45">
      <c r="A296">
        <v>295</v>
      </c>
    </row>
    <row r="297" spans="1:1" x14ac:dyDescent="0.45">
      <c r="A297">
        <v>296</v>
      </c>
    </row>
    <row r="298" spans="1:1" x14ac:dyDescent="0.45">
      <c r="A298">
        <v>297</v>
      </c>
    </row>
    <row r="299" spans="1:1" x14ac:dyDescent="0.45">
      <c r="A299">
        <v>298</v>
      </c>
    </row>
    <row r="300" spans="1:1" x14ac:dyDescent="0.45">
      <c r="A300">
        <v>299</v>
      </c>
    </row>
    <row r="301" spans="1:1" x14ac:dyDescent="0.45">
      <c r="A301">
        <v>300</v>
      </c>
    </row>
    <row r="302" spans="1:1" x14ac:dyDescent="0.45">
      <c r="A302">
        <v>301</v>
      </c>
    </row>
    <row r="303" spans="1:1" x14ac:dyDescent="0.45">
      <c r="A303">
        <v>302</v>
      </c>
    </row>
    <row r="304" spans="1:1" x14ac:dyDescent="0.45">
      <c r="A304">
        <v>303</v>
      </c>
    </row>
    <row r="305" spans="1:1" x14ac:dyDescent="0.45">
      <c r="A305">
        <v>304</v>
      </c>
    </row>
    <row r="306" spans="1:1" x14ac:dyDescent="0.45">
      <c r="A306">
        <v>305</v>
      </c>
    </row>
    <row r="307" spans="1:1" x14ac:dyDescent="0.45">
      <c r="A307">
        <v>306</v>
      </c>
    </row>
    <row r="308" spans="1:1" x14ac:dyDescent="0.45">
      <c r="A308">
        <v>307</v>
      </c>
    </row>
    <row r="309" spans="1:1" x14ac:dyDescent="0.45">
      <c r="A309">
        <v>308</v>
      </c>
    </row>
    <row r="310" spans="1:1" x14ac:dyDescent="0.45">
      <c r="A310">
        <v>309</v>
      </c>
    </row>
    <row r="311" spans="1:1" x14ac:dyDescent="0.45">
      <c r="A311">
        <v>310</v>
      </c>
    </row>
    <row r="312" spans="1:1" x14ac:dyDescent="0.45">
      <c r="A312">
        <v>311</v>
      </c>
    </row>
    <row r="313" spans="1:1" x14ac:dyDescent="0.45">
      <c r="A313">
        <v>312</v>
      </c>
    </row>
    <row r="314" spans="1:1" x14ac:dyDescent="0.45">
      <c r="A314">
        <v>313</v>
      </c>
    </row>
    <row r="315" spans="1:1" x14ac:dyDescent="0.45">
      <c r="A315">
        <v>314</v>
      </c>
    </row>
    <row r="316" spans="1:1" x14ac:dyDescent="0.45">
      <c r="A316">
        <v>315</v>
      </c>
    </row>
    <row r="317" spans="1:1" x14ac:dyDescent="0.45">
      <c r="A317">
        <v>316</v>
      </c>
    </row>
    <row r="318" spans="1:1" x14ac:dyDescent="0.45">
      <c r="A318">
        <v>317</v>
      </c>
    </row>
    <row r="319" spans="1:1" x14ac:dyDescent="0.45">
      <c r="A319">
        <v>318</v>
      </c>
    </row>
    <row r="320" spans="1:1" x14ac:dyDescent="0.45">
      <c r="A320">
        <v>319</v>
      </c>
    </row>
    <row r="321" spans="1:1" x14ac:dyDescent="0.45">
      <c r="A321">
        <v>320</v>
      </c>
    </row>
    <row r="322" spans="1:1" x14ac:dyDescent="0.45">
      <c r="A322">
        <v>321</v>
      </c>
    </row>
    <row r="323" spans="1:1" x14ac:dyDescent="0.45">
      <c r="A323">
        <v>322</v>
      </c>
    </row>
    <row r="324" spans="1:1" x14ac:dyDescent="0.45">
      <c r="A324">
        <v>323</v>
      </c>
    </row>
    <row r="325" spans="1:1" x14ac:dyDescent="0.45">
      <c r="A325">
        <v>324</v>
      </c>
    </row>
    <row r="326" spans="1:1" x14ac:dyDescent="0.45">
      <c r="A326">
        <v>325</v>
      </c>
    </row>
    <row r="327" spans="1:1" x14ac:dyDescent="0.45">
      <c r="A327">
        <v>326</v>
      </c>
    </row>
    <row r="328" spans="1:1" x14ac:dyDescent="0.45">
      <c r="A328">
        <v>327</v>
      </c>
    </row>
    <row r="329" spans="1:1" x14ac:dyDescent="0.45">
      <c r="A329">
        <v>328</v>
      </c>
    </row>
    <row r="330" spans="1:1" x14ac:dyDescent="0.45">
      <c r="A330">
        <v>329</v>
      </c>
    </row>
    <row r="331" spans="1:1" x14ac:dyDescent="0.45">
      <c r="A331">
        <v>330</v>
      </c>
    </row>
    <row r="332" spans="1:1" x14ac:dyDescent="0.45">
      <c r="A332">
        <v>331</v>
      </c>
    </row>
    <row r="333" spans="1:1" x14ac:dyDescent="0.45">
      <c r="A333">
        <v>332</v>
      </c>
    </row>
    <row r="334" spans="1:1" x14ac:dyDescent="0.45">
      <c r="A334">
        <v>333</v>
      </c>
    </row>
    <row r="335" spans="1:1" x14ac:dyDescent="0.45">
      <c r="A335">
        <v>334</v>
      </c>
    </row>
    <row r="336" spans="1:1" x14ac:dyDescent="0.45">
      <c r="A336">
        <v>335</v>
      </c>
    </row>
    <row r="337" spans="1:1" x14ac:dyDescent="0.45">
      <c r="A337">
        <v>336</v>
      </c>
    </row>
    <row r="338" spans="1:1" x14ac:dyDescent="0.45">
      <c r="A338">
        <v>337</v>
      </c>
    </row>
    <row r="339" spans="1:1" x14ac:dyDescent="0.45">
      <c r="A339">
        <v>338</v>
      </c>
    </row>
    <row r="340" spans="1:1" x14ac:dyDescent="0.45">
      <c r="A340">
        <v>339</v>
      </c>
    </row>
    <row r="341" spans="1:1" x14ac:dyDescent="0.45">
      <c r="A341">
        <v>340</v>
      </c>
    </row>
    <row r="342" spans="1:1" x14ac:dyDescent="0.45">
      <c r="A342">
        <v>341</v>
      </c>
    </row>
    <row r="343" spans="1:1" x14ac:dyDescent="0.45">
      <c r="A343">
        <v>342</v>
      </c>
    </row>
    <row r="344" spans="1:1" x14ac:dyDescent="0.45">
      <c r="A344">
        <v>343</v>
      </c>
    </row>
    <row r="345" spans="1:1" x14ac:dyDescent="0.45">
      <c r="A345">
        <v>344</v>
      </c>
    </row>
    <row r="346" spans="1:1" x14ac:dyDescent="0.45">
      <c r="A346">
        <v>345</v>
      </c>
    </row>
    <row r="347" spans="1:1" x14ac:dyDescent="0.45">
      <c r="A347">
        <v>346</v>
      </c>
    </row>
    <row r="348" spans="1:1" x14ac:dyDescent="0.45">
      <c r="A348">
        <v>347</v>
      </c>
    </row>
    <row r="349" spans="1:1" x14ac:dyDescent="0.45">
      <c r="A349">
        <v>348</v>
      </c>
    </row>
    <row r="350" spans="1:1" x14ac:dyDescent="0.45">
      <c r="A350">
        <v>349</v>
      </c>
    </row>
    <row r="351" spans="1:1" x14ac:dyDescent="0.45">
      <c r="A351">
        <v>350</v>
      </c>
    </row>
    <row r="352" spans="1:1" x14ac:dyDescent="0.45">
      <c r="A352">
        <v>351</v>
      </c>
    </row>
    <row r="353" spans="1:1" x14ac:dyDescent="0.45">
      <c r="A353">
        <v>352</v>
      </c>
    </row>
    <row r="354" spans="1:1" x14ac:dyDescent="0.45">
      <c r="A354">
        <v>353</v>
      </c>
    </row>
    <row r="355" spans="1:1" x14ac:dyDescent="0.45">
      <c r="A355">
        <v>354</v>
      </c>
    </row>
    <row r="356" spans="1:1" x14ac:dyDescent="0.45">
      <c r="A356">
        <v>355</v>
      </c>
    </row>
    <row r="357" spans="1:1" x14ac:dyDescent="0.45">
      <c r="A357">
        <v>356</v>
      </c>
    </row>
    <row r="358" spans="1:1" x14ac:dyDescent="0.45">
      <c r="A358">
        <v>357</v>
      </c>
    </row>
    <row r="359" spans="1:1" x14ac:dyDescent="0.45">
      <c r="A359">
        <v>358</v>
      </c>
    </row>
    <row r="360" spans="1:1" x14ac:dyDescent="0.45">
      <c r="A360">
        <v>359</v>
      </c>
    </row>
    <row r="361" spans="1:1" x14ac:dyDescent="0.45">
      <c r="A361">
        <v>360</v>
      </c>
    </row>
    <row r="362" spans="1:1" x14ac:dyDescent="0.45">
      <c r="A362">
        <v>361</v>
      </c>
    </row>
    <row r="363" spans="1:1" x14ac:dyDescent="0.45">
      <c r="A363">
        <v>362</v>
      </c>
    </row>
    <row r="364" spans="1:1" x14ac:dyDescent="0.45">
      <c r="A364">
        <v>363</v>
      </c>
    </row>
    <row r="365" spans="1:1" x14ac:dyDescent="0.45">
      <c r="A365">
        <v>364</v>
      </c>
    </row>
    <row r="366" spans="1:1" x14ac:dyDescent="0.45">
      <c r="A366">
        <v>365</v>
      </c>
    </row>
    <row r="367" spans="1:1" x14ac:dyDescent="0.45">
      <c r="A367">
        <v>366</v>
      </c>
    </row>
    <row r="368" spans="1:1" x14ac:dyDescent="0.45">
      <c r="A368">
        <v>367</v>
      </c>
    </row>
    <row r="369" spans="1:1" x14ac:dyDescent="0.45">
      <c r="A369">
        <v>368</v>
      </c>
    </row>
    <row r="370" spans="1:1" x14ac:dyDescent="0.45">
      <c r="A370">
        <v>369</v>
      </c>
    </row>
    <row r="371" spans="1:1" x14ac:dyDescent="0.45">
      <c r="A371">
        <v>370</v>
      </c>
    </row>
    <row r="372" spans="1:1" x14ac:dyDescent="0.45">
      <c r="A372">
        <v>371</v>
      </c>
    </row>
    <row r="373" spans="1:1" x14ac:dyDescent="0.45">
      <c r="A373">
        <v>372</v>
      </c>
    </row>
    <row r="374" spans="1:1" x14ac:dyDescent="0.45">
      <c r="A374">
        <v>373</v>
      </c>
    </row>
    <row r="375" spans="1:1" x14ac:dyDescent="0.45">
      <c r="A375">
        <v>374</v>
      </c>
    </row>
    <row r="376" spans="1:1" x14ac:dyDescent="0.45">
      <c r="A376">
        <v>375</v>
      </c>
    </row>
    <row r="377" spans="1:1" x14ac:dyDescent="0.45">
      <c r="A377">
        <v>376</v>
      </c>
    </row>
    <row r="378" spans="1:1" x14ac:dyDescent="0.45">
      <c r="A378">
        <v>377</v>
      </c>
    </row>
    <row r="379" spans="1:1" x14ac:dyDescent="0.45">
      <c r="A379">
        <v>378</v>
      </c>
    </row>
    <row r="380" spans="1:1" x14ac:dyDescent="0.45">
      <c r="A380">
        <v>379</v>
      </c>
    </row>
    <row r="381" spans="1:1" x14ac:dyDescent="0.45">
      <c r="A381">
        <v>380</v>
      </c>
    </row>
    <row r="382" spans="1:1" x14ac:dyDescent="0.45">
      <c r="A382">
        <v>381</v>
      </c>
    </row>
    <row r="383" spans="1:1" x14ac:dyDescent="0.45">
      <c r="A383">
        <v>382</v>
      </c>
    </row>
    <row r="384" spans="1:1" x14ac:dyDescent="0.45">
      <c r="A384">
        <v>383</v>
      </c>
    </row>
    <row r="385" spans="1:1" x14ac:dyDescent="0.45">
      <c r="A385">
        <v>384</v>
      </c>
    </row>
    <row r="386" spans="1:1" x14ac:dyDescent="0.45">
      <c r="A386">
        <v>385</v>
      </c>
    </row>
    <row r="387" spans="1:1" x14ac:dyDescent="0.45">
      <c r="A387">
        <v>386</v>
      </c>
    </row>
    <row r="388" spans="1:1" x14ac:dyDescent="0.45">
      <c r="A388">
        <v>387</v>
      </c>
    </row>
    <row r="389" spans="1:1" x14ac:dyDescent="0.45">
      <c r="A389">
        <v>388</v>
      </c>
    </row>
    <row r="390" spans="1:1" x14ac:dyDescent="0.45">
      <c r="A390">
        <v>389</v>
      </c>
    </row>
    <row r="391" spans="1:1" x14ac:dyDescent="0.45">
      <c r="A391">
        <v>390</v>
      </c>
    </row>
    <row r="392" spans="1:1" x14ac:dyDescent="0.45">
      <c r="A392">
        <v>391</v>
      </c>
    </row>
    <row r="393" spans="1:1" x14ac:dyDescent="0.45">
      <c r="A393">
        <v>392</v>
      </c>
    </row>
    <row r="394" spans="1:1" x14ac:dyDescent="0.45">
      <c r="A394">
        <v>393</v>
      </c>
    </row>
    <row r="395" spans="1:1" x14ac:dyDescent="0.45">
      <c r="A395">
        <v>394</v>
      </c>
    </row>
    <row r="396" spans="1:1" x14ac:dyDescent="0.45">
      <c r="A396">
        <v>395</v>
      </c>
    </row>
    <row r="397" spans="1:1" x14ac:dyDescent="0.45">
      <c r="A397">
        <v>396</v>
      </c>
    </row>
    <row r="398" spans="1:1" x14ac:dyDescent="0.45">
      <c r="A398">
        <v>397</v>
      </c>
    </row>
    <row r="399" spans="1:1" x14ac:dyDescent="0.45">
      <c r="A399">
        <v>398</v>
      </c>
    </row>
    <row r="400" spans="1:1" x14ac:dyDescent="0.45">
      <c r="A400">
        <v>399</v>
      </c>
    </row>
    <row r="401" spans="1:1" x14ac:dyDescent="0.45">
      <c r="A401">
        <v>400</v>
      </c>
    </row>
    <row r="402" spans="1:1" x14ac:dyDescent="0.45">
      <c r="A402">
        <v>401</v>
      </c>
    </row>
    <row r="403" spans="1:1" x14ac:dyDescent="0.45">
      <c r="A403">
        <v>402</v>
      </c>
    </row>
    <row r="404" spans="1:1" x14ac:dyDescent="0.45">
      <c r="A404">
        <v>403</v>
      </c>
    </row>
    <row r="405" spans="1:1" x14ac:dyDescent="0.45">
      <c r="A405">
        <v>404</v>
      </c>
    </row>
    <row r="406" spans="1:1" x14ac:dyDescent="0.45">
      <c r="A406">
        <v>405</v>
      </c>
    </row>
    <row r="407" spans="1:1" x14ac:dyDescent="0.45">
      <c r="A407">
        <v>406</v>
      </c>
    </row>
    <row r="408" spans="1:1" x14ac:dyDescent="0.45">
      <c r="A408">
        <v>407</v>
      </c>
    </row>
    <row r="409" spans="1:1" x14ac:dyDescent="0.45">
      <c r="A409">
        <v>408</v>
      </c>
    </row>
    <row r="410" spans="1:1" x14ac:dyDescent="0.45">
      <c r="A410">
        <v>409</v>
      </c>
    </row>
    <row r="411" spans="1:1" x14ac:dyDescent="0.45">
      <c r="A411">
        <v>410</v>
      </c>
    </row>
    <row r="412" spans="1:1" x14ac:dyDescent="0.45">
      <c r="A412">
        <v>411</v>
      </c>
    </row>
    <row r="413" spans="1:1" x14ac:dyDescent="0.45">
      <c r="A413">
        <v>412</v>
      </c>
    </row>
    <row r="414" spans="1:1" x14ac:dyDescent="0.45">
      <c r="A414">
        <v>413</v>
      </c>
    </row>
    <row r="415" spans="1:1" x14ac:dyDescent="0.45">
      <c r="A415">
        <v>414</v>
      </c>
    </row>
    <row r="416" spans="1:1" x14ac:dyDescent="0.45">
      <c r="A416">
        <v>415</v>
      </c>
    </row>
    <row r="417" spans="1:1" x14ac:dyDescent="0.45">
      <c r="A417">
        <v>416</v>
      </c>
    </row>
    <row r="418" spans="1:1" x14ac:dyDescent="0.45">
      <c r="A418">
        <v>417</v>
      </c>
    </row>
    <row r="419" spans="1:1" x14ac:dyDescent="0.45">
      <c r="A419">
        <v>418</v>
      </c>
    </row>
    <row r="420" spans="1:1" x14ac:dyDescent="0.45">
      <c r="A420">
        <v>419</v>
      </c>
    </row>
    <row r="421" spans="1:1" x14ac:dyDescent="0.45">
      <c r="A421">
        <v>420</v>
      </c>
    </row>
    <row r="422" spans="1:1" x14ac:dyDescent="0.45">
      <c r="A422">
        <v>421</v>
      </c>
    </row>
    <row r="423" spans="1:1" x14ac:dyDescent="0.45">
      <c r="A423">
        <v>422</v>
      </c>
    </row>
    <row r="424" spans="1:1" x14ac:dyDescent="0.45">
      <c r="A424">
        <v>423</v>
      </c>
    </row>
    <row r="425" spans="1:1" x14ac:dyDescent="0.45">
      <c r="A425">
        <v>424</v>
      </c>
    </row>
    <row r="426" spans="1:1" x14ac:dyDescent="0.45">
      <c r="A426">
        <v>425</v>
      </c>
    </row>
    <row r="427" spans="1:1" x14ac:dyDescent="0.45">
      <c r="A427">
        <v>426</v>
      </c>
    </row>
    <row r="428" spans="1:1" x14ac:dyDescent="0.45">
      <c r="A428">
        <v>427</v>
      </c>
    </row>
    <row r="429" spans="1:1" x14ac:dyDescent="0.45">
      <c r="A429">
        <v>428</v>
      </c>
    </row>
    <row r="430" spans="1:1" x14ac:dyDescent="0.45">
      <c r="A430">
        <v>429</v>
      </c>
    </row>
    <row r="431" spans="1:1" x14ac:dyDescent="0.45">
      <c r="A431">
        <v>430</v>
      </c>
    </row>
    <row r="432" spans="1:1" x14ac:dyDescent="0.45">
      <c r="A432">
        <v>431</v>
      </c>
    </row>
    <row r="433" spans="1:1" x14ac:dyDescent="0.45">
      <c r="A433">
        <v>432</v>
      </c>
    </row>
    <row r="434" spans="1:1" x14ac:dyDescent="0.45">
      <c r="A434">
        <v>433</v>
      </c>
    </row>
    <row r="435" spans="1:1" x14ac:dyDescent="0.45">
      <c r="A435">
        <v>434</v>
      </c>
    </row>
    <row r="436" spans="1:1" x14ac:dyDescent="0.45">
      <c r="A436">
        <v>435</v>
      </c>
    </row>
    <row r="437" spans="1:1" x14ac:dyDescent="0.45">
      <c r="A437">
        <v>436</v>
      </c>
    </row>
    <row r="438" spans="1:1" x14ac:dyDescent="0.45">
      <c r="A438">
        <v>437</v>
      </c>
    </row>
    <row r="439" spans="1:1" x14ac:dyDescent="0.45">
      <c r="A439">
        <v>438</v>
      </c>
    </row>
    <row r="440" spans="1:1" x14ac:dyDescent="0.45">
      <c r="A440">
        <v>439</v>
      </c>
    </row>
    <row r="441" spans="1:1" x14ac:dyDescent="0.45">
      <c r="A441">
        <v>440</v>
      </c>
    </row>
    <row r="442" spans="1:1" x14ac:dyDescent="0.45">
      <c r="A442">
        <v>441</v>
      </c>
    </row>
    <row r="443" spans="1:1" x14ac:dyDescent="0.45">
      <c r="A443">
        <v>442</v>
      </c>
    </row>
    <row r="444" spans="1:1" x14ac:dyDescent="0.45">
      <c r="A444">
        <v>443</v>
      </c>
    </row>
    <row r="445" spans="1:1" x14ac:dyDescent="0.45">
      <c r="A445">
        <v>444</v>
      </c>
    </row>
    <row r="446" spans="1:1" x14ac:dyDescent="0.45">
      <c r="A446">
        <v>445</v>
      </c>
    </row>
    <row r="447" spans="1:1" x14ac:dyDescent="0.45">
      <c r="A447">
        <v>446</v>
      </c>
    </row>
    <row r="448" spans="1:1" x14ac:dyDescent="0.45">
      <c r="A448">
        <v>447</v>
      </c>
    </row>
    <row r="449" spans="1:1" x14ac:dyDescent="0.45">
      <c r="A449">
        <v>448</v>
      </c>
    </row>
    <row r="450" spans="1:1" x14ac:dyDescent="0.45">
      <c r="A450">
        <v>449</v>
      </c>
    </row>
    <row r="451" spans="1:1" x14ac:dyDescent="0.45">
      <c r="A451">
        <v>450</v>
      </c>
    </row>
    <row r="452" spans="1:1" x14ac:dyDescent="0.45">
      <c r="A452">
        <v>451</v>
      </c>
    </row>
    <row r="453" spans="1:1" x14ac:dyDescent="0.45">
      <c r="A453">
        <v>452</v>
      </c>
    </row>
    <row r="454" spans="1:1" x14ac:dyDescent="0.45">
      <c r="A454">
        <v>453</v>
      </c>
    </row>
    <row r="455" spans="1:1" x14ac:dyDescent="0.45">
      <c r="A455">
        <v>454</v>
      </c>
    </row>
    <row r="456" spans="1:1" x14ac:dyDescent="0.45">
      <c r="A456">
        <v>455</v>
      </c>
    </row>
    <row r="457" spans="1:1" x14ac:dyDescent="0.45">
      <c r="A457">
        <v>456</v>
      </c>
    </row>
    <row r="458" spans="1:1" x14ac:dyDescent="0.45">
      <c r="A458">
        <v>457</v>
      </c>
    </row>
    <row r="459" spans="1:1" x14ac:dyDescent="0.45">
      <c r="A459">
        <v>458</v>
      </c>
    </row>
    <row r="460" spans="1:1" x14ac:dyDescent="0.45">
      <c r="A460">
        <v>459</v>
      </c>
    </row>
    <row r="461" spans="1:1" x14ac:dyDescent="0.45">
      <c r="A461">
        <v>460</v>
      </c>
    </row>
    <row r="462" spans="1:1" x14ac:dyDescent="0.45">
      <c r="A462">
        <v>461</v>
      </c>
    </row>
    <row r="463" spans="1:1" x14ac:dyDescent="0.45">
      <c r="A463">
        <v>462</v>
      </c>
    </row>
    <row r="464" spans="1:1" x14ac:dyDescent="0.45">
      <c r="A464">
        <v>463</v>
      </c>
    </row>
    <row r="465" spans="1:1" x14ac:dyDescent="0.45">
      <c r="A465">
        <v>464</v>
      </c>
    </row>
    <row r="466" spans="1:1" x14ac:dyDescent="0.45">
      <c r="A466">
        <v>465</v>
      </c>
    </row>
    <row r="467" spans="1:1" x14ac:dyDescent="0.45">
      <c r="A467">
        <v>466</v>
      </c>
    </row>
    <row r="468" spans="1:1" x14ac:dyDescent="0.45">
      <c r="A468">
        <v>467</v>
      </c>
    </row>
    <row r="469" spans="1:1" x14ac:dyDescent="0.45">
      <c r="A469">
        <v>468</v>
      </c>
    </row>
    <row r="470" spans="1:1" x14ac:dyDescent="0.45">
      <c r="A470">
        <v>469</v>
      </c>
    </row>
    <row r="471" spans="1:1" x14ac:dyDescent="0.45">
      <c r="A471">
        <v>470</v>
      </c>
    </row>
    <row r="472" spans="1:1" x14ac:dyDescent="0.45">
      <c r="A472">
        <v>471</v>
      </c>
    </row>
    <row r="473" spans="1:1" x14ac:dyDescent="0.45">
      <c r="A473">
        <v>472</v>
      </c>
    </row>
    <row r="474" spans="1:1" x14ac:dyDescent="0.45">
      <c r="A474">
        <v>473</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1"/>
  <sheetViews>
    <sheetView topLeftCell="A16" workbookViewId="0">
      <selection activeCell="D29" sqref="D29"/>
    </sheetView>
  </sheetViews>
  <sheetFormatPr defaultRowHeight="17" x14ac:dyDescent="0.45"/>
  <cols>
    <col min="2" max="2" width="15.25" customWidth="1"/>
  </cols>
  <sheetData>
    <row r="1" spans="1:2" x14ac:dyDescent="0.45">
      <c r="A1" s="4"/>
      <c r="B1" s="4" t="s">
        <v>0</v>
      </c>
    </row>
    <row r="2" spans="1:2" x14ac:dyDescent="0.45">
      <c r="A2" s="4">
        <v>1</v>
      </c>
      <c r="B2" s="4" t="s">
        <v>3</v>
      </c>
    </row>
    <row r="3" spans="1:2" x14ac:dyDescent="0.45">
      <c r="A3" s="4">
        <v>2</v>
      </c>
      <c r="B3" s="4" t="s">
        <v>4</v>
      </c>
    </row>
    <row r="4" spans="1:2" x14ac:dyDescent="0.45">
      <c r="A4" s="4">
        <v>3</v>
      </c>
      <c r="B4" s="4" t="s">
        <v>277</v>
      </c>
    </row>
    <row r="5" spans="1:2" x14ac:dyDescent="0.45">
      <c r="A5" s="4">
        <v>4</v>
      </c>
      <c r="B5" s="4" t="s">
        <v>5</v>
      </c>
    </row>
    <row r="6" spans="1:2" x14ac:dyDescent="0.45">
      <c r="A6" s="4">
        <v>5</v>
      </c>
      <c r="B6" s="4" t="s">
        <v>8</v>
      </c>
    </row>
    <row r="7" spans="1:2" x14ac:dyDescent="0.45">
      <c r="A7" s="4">
        <v>6</v>
      </c>
      <c r="B7" s="4" t="s">
        <v>6</v>
      </c>
    </row>
    <row r="8" spans="1:2" x14ac:dyDescent="0.45">
      <c r="A8" s="4">
        <v>7</v>
      </c>
      <c r="B8" s="4" t="s">
        <v>7</v>
      </c>
    </row>
    <row r="9" spans="1:2" x14ac:dyDescent="0.45">
      <c r="A9" s="4">
        <v>8</v>
      </c>
      <c r="B9" s="4" t="s">
        <v>9</v>
      </c>
    </row>
    <row r="10" spans="1:2" x14ac:dyDescent="0.45">
      <c r="A10" s="4">
        <v>9</v>
      </c>
      <c r="B10" s="4" t="s">
        <v>10</v>
      </c>
    </row>
    <row r="11" spans="1:2" x14ac:dyDescent="0.45">
      <c r="A11" s="4">
        <v>10</v>
      </c>
      <c r="B11" s="4" t="s">
        <v>11</v>
      </c>
    </row>
    <row r="12" spans="1:2" x14ac:dyDescent="0.45">
      <c r="A12" s="4">
        <v>11</v>
      </c>
      <c r="B12" s="4" t="s">
        <v>12</v>
      </c>
    </row>
    <row r="13" spans="1:2" x14ac:dyDescent="0.45">
      <c r="A13" s="4">
        <v>12</v>
      </c>
      <c r="B13" s="4" t="s">
        <v>13</v>
      </c>
    </row>
    <row r="14" spans="1:2" x14ac:dyDescent="0.45">
      <c r="A14" s="4">
        <v>13</v>
      </c>
      <c r="B14" s="4" t="s">
        <v>14</v>
      </c>
    </row>
    <row r="15" spans="1:2" x14ac:dyDescent="0.45">
      <c r="A15" s="4">
        <v>14</v>
      </c>
      <c r="B15" s="4" t="s">
        <v>15</v>
      </c>
    </row>
    <row r="16" spans="1:2" x14ac:dyDescent="0.45">
      <c r="A16" s="4">
        <v>15</v>
      </c>
      <c r="B16" s="4" t="s">
        <v>16</v>
      </c>
    </row>
    <row r="17" spans="1:2" x14ac:dyDescent="0.45">
      <c r="A17" s="4">
        <v>16</v>
      </c>
      <c r="B17" s="4" t="s">
        <v>185</v>
      </c>
    </row>
    <row r="18" spans="1:2" x14ac:dyDescent="0.45">
      <c r="A18" s="4">
        <v>17</v>
      </c>
      <c r="B18" s="4" t="s">
        <v>17</v>
      </c>
    </row>
    <row r="19" spans="1:2" x14ac:dyDescent="0.45">
      <c r="A19" s="4">
        <v>18</v>
      </c>
      <c r="B19" s="4" t="s">
        <v>18</v>
      </c>
    </row>
    <row r="20" spans="1:2" x14ac:dyDescent="0.45">
      <c r="A20" s="4">
        <v>19</v>
      </c>
      <c r="B20" s="4" t="s">
        <v>19</v>
      </c>
    </row>
    <row r="21" spans="1:2" x14ac:dyDescent="0.45">
      <c r="A21" s="4">
        <v>20</v>
      </c>
      <c r="B21" s="4" t="s">
        <v>20</v>
      </c>
    </row>
    <row r="22" spans="1:2" x14ac:dyDescent="0.45">
      <c r="A22" s="4">
        <v>21</v>
      </c>
      <c r="B22" s="4" t="s">
        <v>285</v>
      </c>
    </row>
    <row r="23" spans="1:2" x14ac:dyDescent="0.45">
      <c r="A23" s="4">
        <v>22</v>
      </c>
      <c r="B23" s="4" t="s">
        <v>187</v>
      </c>
    </row>
    <row r="24" spans="1:2" x14ac:dyDescent="0.45">
      <c r="A24" s="4">
        <v>23</v>
      </c>
      <c r="B24" s="4" t="s">
        <v>21</v>
      </c>
    </row>
    <row r="25" spans="1:2" x14ac:dyDescent="0.45">
      <c r="A25" s="4">
        <v>24</v>
      </c>
      <c r="B25" s="4" t="s">
        <v>22</v>
      </c>
    </row>
    <row r="26" spans="1:2" x14ac:dyDescent="0.45">
      <c r="A26" s="4">
        <v>25</v>
      </c>
      <c r="B26" s="4" t="s">
        <v>23</v>
      </c>
    </row>
    <row r="27" spans="1:2" x14ac:dyDescent="0.45">
      <c r="A27" s="4">
        <v>26</v>
      </c>
      <c r="B27" s="4" t="s">
        <v>186</v>
      </c>
    </row>
    <row r="28" spans="1:2" x14ac:dyDescent="0.45">
      <c r="A28" s="4">
        <v>27</v>
      </c>
      <c r="B28" s="4" t="s">
        <v>24</v>
      </c>
    </row>
    <row r="29" spans="1:2" x14ac:dyDescent="0.45">
      <c r="A29" s="4">
        <v>28</v>
      </c>
      <c r="B29" s="4" t="s">
        <v>25</v>
      </c>
    </row>
    <row r="30" spans="1:2" x14ac:dyDescent="0.45">
      <c r="A30" s="4">
        <v>29</v>
      </c>
      <c r="B30" s="4" t="s">
        <v>26</v>
      </c>
    </row>
    <row r="31" spans="1:2" x14ac:dyDescent="0.45">
      <c r="A31" s="4">
        <v>30</v>
      </c>
      <c r="B31" s="4" t="s">
        <v>249</v>
      </c>
    </row>
    <row r="32" spans="1:2" x14ac:dyDescent="0.45">
      <c r="A32" s="4">
        <v>31</v>
      </c>
      <c r="B32" s="4" t="s">
        <v>27</v>
      </c>
    </row>
    <row r="33" spans="1:2" x14ac:dyDescent="0.45">
      <c r="A33" s="4">
        <v>32</v>
      </c>
      <c r="B33" s="4" t="s">
        <v>182</v>
      </c>
    </row>
    <row r="34" spans="1:2" x14ac:dyDescent="0.45">
      <c r="A34" s="4">
        <v>33</v>
      </c>
      <c r="B34" s="4" t="s">
        <v>28</v>
      </c>
    </row>
    <row r="35" spans="1:2" x14ac:dyDescent="0.45">
      <c r="A35" s="4">
        <v>34</v>
      </c>
      <c r="B35" s="4" t="s">
        <v>29</v>
      </c>
    </row>
    <row r="36" spans="1:2" x14ac:dyDescent="0.45">
      <c r="A36" s="4">
        <v>35</v>
      </c>
      <c r="B36" s="4" t="s">
        <v>273</v>
      </c>
    </row>
    <row r="37" spans="1:2" x14ac:dyDescent="0.45">
      <c r="A37" s="4">
        <v>36</v>
      </c>
      <c r="B37" s="4" t="s">
        <v>189</v>
      </c>
    </row>
    <row r="38" spans="1:2" x14ac:dyDescent="0.45">
      <c r="A38" s="4">
        <v>37</v>
      </c>
      <c r="B38" s="4" t="s">
        <v>30</v>
      </c>
    </row>
    <row r="39" spans="1:2" x14ac:dyDescent="0.45">
      <c r="A39" s="4">
        <v>38</v>
      </c>
      <c r="B39" s="4" t="s">
        <v>31</v>
      </c>
    </row>
    <row r="40" spans="1:2" x14ac:dyDescent="0.45">
      <c r="A40" s="4">
        <v>39</v>
      </c>
      <c r="B40" s="4" t="s">
        <v>32</v>
      </c>
    </row>
    <row r="41" spans="1:2" x14ac:dyDescent="0.45">
      <c r="A41" s="4">
        <v>40</v>
      </c>
      <c r="B41" s="4" t="s">
        <v>33</v>
      </c>
    </row>
    <row r="42" spans="1:2" x14ac:dyDescent="0.45">
      <c r="A42" s="4">
        <v>41</v>
      </c>
      <c r="B42" s="4" t="s">
        <v>289</v>
      </c>
    </row>
    <row r="43" spans="1:2" x14ac:dyDescent="0.45">
      <c r="A43" s="4">
        <v>42</v>
      </c>
      <c r="B43" s="4" t="s">
        <v>34</v>
      </c>
    </row>
    <row r="44" spans="1:2" x14ac:dyDescent="0.45">
      <c r="A44" s="4">
        <v>43</v>
      </c>
      <c r="B44" s="4" t="s">
        <v>35</v>
      </c>
    </row>
    <row r="45" spans="1:2" x14ac:dyDescent="0.45">
      <c r="A45" s="4">
        <v>44</v>
      </c>
      <c r="B45" s="4" t="s">
        <v>274</v>
      </c>
    </row>
    <row r="46" spans="1:2" x14ac:dyDescent="0.45">
      <c r="A46" s="4">
        <v>45</v>
      </c>
      <c r="B46" s="4" t="s">
        <v>190</v>
      </c>
    </row>
    <row r="47" spans="1:2" x14ac:dyDescent="0.45">
      <c r="A47" s="4">
        <v>46</v>
      </c>
      <c r="B47" s="4" t="s">
        <v>36</v>
      </c>
    </row>
    <row r="48" spans="1:2" x14ac:dyDescent="0.45">
      <c r="A48" s="4">
        <v>47</v>
      </c>
      <c r="B48" s="4" t="s">
        <v>37</v>
      </c>
    </row>
    <row r="49" spans="1:2" x14ac:dyDescent="0.45">
      <c r="A49" s="4">
        <v>48</v>
      </c>
      <c r="B49" s="4" t="s">
        <v>38</v>
      </c>
    </row>
    <row r="50" spans="1:2" x14ac:dyDescent="0.45">
      <c r="A50" s="4">
        <v>49</v>
      </c>
      <c r="B50" s="4" t="s">
        <v>39</v>
      </c>
    </row>
    <row r="51" spans="1:2" x14ac:dyDescent="0.45">
      <c r="A51" s="4">
        <v>50</v>
      </c>
      <c r="B51" s="4" t="s">
        <v>183</v>
      </c>
    </row>
    <row r="52" spans="1:2" x14ac:dyDescent="0.45">
      <c r="A52" s="4">
        <v>51</v>
      </c>
      <c r="B52" s="4" t="s">
        <v>178</v>
      </c>
    </row>
    <row r="53" spans="1:2" x14ac:dyDescent="0.45">
      <c r="A53" s="4">
        <v>52</v>
      </c>
      <c r="B53" s="4" t="s">
        <v>40</v>
      </c>
    </row>
    <row r="54" spans="1:2" x14ac:dyDescent="0.45">
      <c r="A54" s="4">
        <v>53</v>
      </c>
      <c r="B54" s="4" t="s">
        <v>41</v>
      </c>
    </row>
    <row r="55" spans="1:2" x14ac:dyDescent="0.45">
      <c r="A55" s="4">
        <v>54</v>
      </c>
      <c r="B55" s="4" t="s">
        <v>179</v>
      </c>
    </row>
    <row r="56" spans="1:2" x14ac:dyDescent="0.45">
      <c r="A56" s="4">
        <v>55</v>
      </c>
      <c r="B56" s="4" t="s">
        <v>42</v>
      </c>
    </row>
    <row r="57" spans="1:2" x14ac:dyDescent="0.45">
      <c r="A57" s="4">
        <v>56</v>
      </c>
      <c r="B57" s="4" t="s">
        <v>43</v>
      </c>
    </row>
    <row r="58" spans="1:2" x14ac:dyDescent="0.45">
      <c r="A58" s="4">
        <v>57</v>
      </c>
      <c r="B58" s="4" t="s">
        <v>44</v>
      </c>
    </row>
    <row r="59" spans="1:2" x14ac:dyDescent="0.45">
      <c r="A59" s="4">
        <v>58</v>
      </c>
      <c r="B59" s="4" t="s">
        <v>290</v>
      </c>
    </row>
    <row r="60" spans="1:2" x14ac:dyDescent="0.45">
      <c r="A60" s="4">
        <v>59</v>
      </c>
      <c r="B60" s="4" t="s">
        <v>45</v>
      </c>
    </row>
    <row r="61" spans="1:2" x14ac:dyDescent="0.45">
      <c r="A61" s="4">
        <v>60</v>
      </c>
      <c r="B61" s="4" t="s">
        <v>46</v>
      </c>
    </row>
    <row r="62" spans="1:2" x14ac:dyDescent="0.45">
      <c r="A62" s="4">
        <v>61</v>
      </c>
      <c r="B62" s="4" t="s">
        <v>270</v>
      </c>
    </row>
    <row r="63" spans="1:2" x14ac:dyDescent="0.45">
      <c r="A63" s="4">
        <v>62</v>
      </c>
      <c r="B63" s="4" t="s">
        <v>47</v>
      </c>
    </row>
    <row r="64" spans="1:2" x14ac:dyDescent="0.45">
      <c r="A64" s="4">
        <v>63</v>
      </c>
      <c r="B64" s="4" t="s">
        <v>252</v>
      </c>
    </row>
    <row r="65" spans="1:2" x14ac:dyDescent="0.45">
      <c r="A65" s="4">
        <v>64</v>
      </c>
      <c r="B65" s="4" t="s">
        <v>48</v>
      </c>
    </row>
    <row r="66" spans="1:2" x14ac:dyDescent="0.45">
      <c r="A66" s="4">
        <v>65</v>
      </c>
      <c r="B66" s="4" t="s">
        <v>49</v>
      </c>
    </row>
    <row r="67" spans="1:2" x14ac:dyDescent="0.45">
      <c r="A67" s="4">
        <v>66</v>
      </c>
      <c r="B67" s="4" t="s">
        <v>188</v>
      </c>
    </row>
    <row r="68" spans="1:2" x14ac:dyDescent="0.45">
      <c r="A68" s="4">
        <v>67</v>
      </c>
      <c r="B68" s="4" t="s">
        <v>50</v>
      </c>
    </row>
    <row r="69" spans="1:2" x14ac:dyDescent="0.45">
      <c r="A69" s="4">
        <v>68</v>
      </c>
      <c r="B69" s="4" t="s">
        <v>51</v>
      </c>
    </row>
    <row r="70" spans="1:2" x14ac:dyDescent="0.45">
      <c r="A70" s="4">
        <v>69</v>
      </c>
      <c r="B70" s="4" t="s">
        <v>52</v>
      </c>
    </row>
    <row r="71" spans="1:2" x14ac:dyDescent="0.45">
      <c r="A71" s="4">
        <v>70</v>
      </c>
      <c r="B71" s="4" t="s">
        <v>53</v>
      </c>
    </row>
    <row r="72" spans="1:2" x14ac:dyDescent="0.45">
      <c r="A72" s="4">
        <v>71</v>
      </c>
      <c r="B72" s="4" t="s">
        <v>272</v>
      </c>
    </row>
    <row r="73" spans="1:2" x14ac:dyDescent="0.45">
      <c r="A73" s="4">
        <v>72</v>
      </c>
      <c r="B73" s="4" t="s">
        <v>181</v>
      </c>
    </row>
    <row r="74" spans="1:2" x14ac:dyDescent="0.45">
      <c r="A74" s="4">
        <v>73</v>
      </c>
      <c r="B74" s="4" t="s">
        <v>180</v>
      </c>
    </row>
    <row r="75" spans="1:2" x14ac:dyDescent="0.45">
      <c r="A75" s="4">
        <v>74</v>
      </c>
      <c r="B75" s="4" t="s">
        <v>184</v>
      </c>
    </row>
    <row r="76" spans="1:2" x14ac:dyDescent="0.45">
      <c r="A76" s="4">
        <v>75</v>
      </c>
      <c r="B76" s="4" t="s">
        <v>54</v>
      </c>
    </row>
    <row r="77" spans="1:2" x14ac:dyDescent="0.45">
      <c r="A77" s="4">
        <v>76</v>
      </c>
      <c r="B77" s="4" t="s">
        <v>55</v>
      </c>
    </row>
    <row r="78" spans="1:2" x14ac:dyDescent="0.45">
      <c r="A78" s="4">
        <v>77</v>
      </c>
      <c r="B78" s="4" t="s">
        <v>56</v>
      </c>
    </row>
    <row r="79" spans="1:2" x14ac:dyDescent="0.45">
      <c r="A79" s="4">
        <v>78</v>
      </c>
      <c r="B79" s="4" t="s">
        <v>57</v>
      </c>
    </row>
    <row r="80" spans="1:2" x14ac:dyDescent="0.45">
      <c r="A80" s="4">
        <v>79</v>
      </c>
      <c r="B80" s="4" t="s">
        <v>58</v>
      </c>
    </row>
    <row r="81" spans="1:2" x14ac:dyDescent="0.45">
      <c r="A81" s="4">
        <v>80</v>
      </c>
      <c r="B81" s="4" t="s">
        <v>59</v>
      </c>
    </row>
    <row r="82" spans="1:2" x14ac:dyDescent="0.45">
      <c r="A82" s="4">
        <v>81</v>
      </c>
      <c r="B82" s="4" t="s">
        <v>60</v>
      </c>
    </row>
    <row r="83" spans="1:2" x14ac:dyDescent="0.45">
      <c r="A83" s="4">
        <v>82</v>
      </c>
      <c r="B83" s="4" t="s">
        <v>61</v>
      </c>
    </row>
    <row r="84" spans="1:2" x14ac:dyDescent="0.45">
      <c r="A84" s="4">
        <v>83</v>
      </c>
      <c r="B84" s="4" t="s">
        <v>191</v>
      </c>
    </row>
    <row r="85" spans="1:2" x14ac:dyDescent="0.45">
      <c r="A85" s="4">
        <v>84</v>
      </c>
      <c r="B85" s="4" t="s">
        <v>62</v>
      </c>
    </row>
    <row r="86" spans="1:2" x14ac:dyDescent="0.45">
      <c r="A86" s="4">
        <v>85</v>
      </c>
      <c r="B86" s="4" t="s">
        <v>192</v>
      </c>
    </row>
    <row r="87" spans="1:2" x14ac:dyDescent="0.45">
      <c r="A87" s="4">
        <v>86</v>
      </c>
      <c r="B87" s="4" t="s">
        <v>200</v>
      </c>
    </row>
    <row r="88" spans="1:2" x14ac:dyDescent="0.45">
      <c r="A88" s="4">
        <v>87</v>
      </c>
      <c r="B88" s="4" t="s">
        <v>234</v>
      </c>
    </row>
    <row r="89" spans="1:2" x14ac:dyDescent="0.45">
      <c r="A89" s="4">
        <v>88</v>
      </c>
      <c r="B89" s="4" t="s">
        <v>63</v>
      </c>
    </row>
    <row r="90" spans="1:2" x14ac:dyDescent="0.45">
      <c r="A90" s="4">
        <v>89</v>
      </c>
      <c r="B90" s="4" t="s">
        <v>64</v>
      </c>
    </row>
    <row r="91" spans="1:2" x14ac:dyDescent="0.45">
      <c r="A91" s="4">
        <v>90</v>
      </c>
      <c r="B91" s="4" t="s">
        <v>281</v>
      </c>
    </row>
    <row r="92" spans="1:2" x14ac:dyDescent="0.45">
      <c r="A92" s="4">
        <v>91</v>
      </c>
      <c r="B92" s="4" t="s">
        <v>65</v>
      </c>
    </row>
    <row r="93" spans="1:2" x14ac:dyDescent="0.45">
      <c r="A93" s="4">
        <v>92</v>
      </c>
      <c r="B93" s="4" t="s">
        <v>66</v>
      </c>
    </row>
    <row r="94" spans="1:2" x14ac:dyDescent="0.45">
      <c r="A94" s="4">
        <v>93</v>
      </c>
      <c r="B94" s="4" t="s">
        <v>67</v>
      </c>
    </row>
    <row r="95" spans="1:2" x14ac:dyDescent="0.45">
      <c r="A95" s="4">
        <v>94</v>
      </c>
      <c r="B95" s="4" t="s">
        <v>68</v>
      </c>
    </row>
    <row r="96" spans="1:2" x14ac:dyDescent="0.45">
      <c r="A96" s="4">
        <v>95</v>
      </c>
      <c r="B96" s="4" t="s">
        <v>197</v>
      </c>
    </row>
    <row r="97" spans="1:2" x14ac:dyDescent="0.45">
      <c r="A97" s="4">
        <v>96</v>
      </c>
      <c r="B97" s="4" t="s">
        <v>196</v>
      </c>
    </row>
    <row r="98" spans="1:2" x14ac:dyDescent="0.45">
      <c r="A98" s="4">
        <v>97</v>
      </c>
      <c r="B98" s="4" t="s">
        <v>69</v>
      </c>
    </row>
    <row r="99" spans="1:2" x14ac:dyDescent="0.45">
      <c r="A99" s="4">
        <v>98</v>
      </c>
      <c r="B99" s="4" t="s">
        <v>70</v>
      </c>
    </row>
    <row r="100" spans="1:2" x14ac:dyDescent="0.45">
      <c r="A100" s="4">
        <v>99</v>
      </c>
      <c r="B100" s="4" t="s">
        <v>233</v>
      </c>
    </row>
    <row r="101" spans="1:2" x14ac:dyDescent="0.45">
      <c r="A101" s="4">
        <v>100</v>
      </c>
      <c r="B101" s="4" t="s">
        <v>71</v>
      </c>
    </row>
    <row r="102" spans="1:2" x14ac:dyDescent="0.45">
      <c r="A102" s="4">
        <v>101</v>
      </c>
      <c r="B102" s="4" t="s">
        <v>72</v>
      </c>
    </row>
    <row r="103" spans="1:2" x14ac:dyDescent="0.45">
      <c r="A103" s="4">
        <v>102</v>
      </c>
      <c r="B103" s="4" t="s">
        <v>73</v>
      </c>
    </row>
    <row r="104" spans="1:2" x14ac:dyDescent="0.45">
      <c r="A104" s="4">
        <v>103</v>
      </c>
      <c r="B104" s="4" t="s">
        <v>74</v>
      </c>
    </row>
    <row r="105" spans="1:2" x14ac:dyDescent="0.45">
      <c r="A105" s="4">
        <v>104</v>
      </c>
      <c r="B105" s="4" t="s">
        <v>75</v>
      </c>
    </row>
    <row r="106" spans="1:2" x14ac:dyDescent="0.45">
      <c r="A106" s="4">
        <v>105</v>
      </c>
      <c r="B106" s="4" t="s">
        <v>76</v>
      </c>
    </row>
    <row r="107" spans="1:2" x14ac:dyDescent="0.45">
      <c r="A107" s="4">
        <v>106</v>
      </c>
      <c r="B107" s="4" t="s">
        <v>195</v>
      </c>
    </row>
    <row r="108" spans="1:2" x14ac:dyDescent="0.45">
      <c r="A108" s="4">
        <v>107</v>
      </c>
      <c r="B108" s="4" t="s">
        <v>199</v>
      </c>
    </row>
    <row r="109" spans="1:2" x14ac:dyDescent="0.45">
      <c r="A109" s="4">
        <v>108</v>
      </c>
      <c r="B109" s="4" t="s">
        <v>77</v>
      </c>
    </row>
    <row r="110" spans="1:2" x14ac:dyDescent="0.45">
      <c r="A110" s="4">
        <v>109</v>
      </c>
      <c r="B110" s="4" t="s">
        <v>78</v>
      </c>
    </row>
    <row r="111" spans="1:2" x14ac:dyDescent="0.45">
      <c r="A111" s="4">
        <v>110</v>
      </c>
      <c r="B111" s="4" t="s">
        <v>193</v>
      </c>
    </row>
    <row r="112" spans="1:2" x14ac:dyDescent="0.45">
      <c r="A112" s="4">
        <v>111</v>
      </c>
      <c r="B112" s="4" t="s">
        <v>198</v>
      </c>
    </row>
    <row r="113" spans="1:2" x14ac:dyDescent="0.45">
      <c r="A113" s="4">
        <v>112</v>
      </c>
      <c r="B113" s="4" t="s">
        <v>194</v>
      </c>
    </row>
    <row r="114" spans="1:2" x14ac:dyDescent="0.45">
      <c r="A114" s="4">
        <v>113</v>
      </c>
      <c r="B114" s="4" t="s">
        <v>293</v>
      </c>
    </row>
    <row r="115" spans="1:2" x14ac:dyDescent="0.45">
      <c r="A115" s="4">
        <v>114</v>
      </c>
      <c r="B115" s="4" t="s">
        <v>79</v>
      </c>
    </row>
    <row r="116" spans="1:2" x14ac:dyDescent="0.45">
      <c r="A116" s="4">
        <v>115</v>
      </c>
      <c r="B116" s="4" t="s">
        <v>202</v>
      </c>
    </row>
    <row r="117" spans="1:2" x14ac:dyDescent="0.45">
      <c r="A117" s="4">
        <v>116</v>
      </c>
      <c r="B117" s="4" t="s">
        <v>80</v>
      </c>
    </row>
    <row r="118" spans="1:2" x14ac:dyDescent="0.45">
      <c r="A118" s="4">
        <v>117</v>
      </c>
      <c r="B118" s="4" t="s">
        <v>291</v>
      </c>
    </row>
    <row r="119" spans="1:2" x14ac:dyDescent="0.45">
      <c r="A119" s="4">
        <v>118</v>
      </c>
      <c r="B119" s="4" t="s">
        <v>81</v>
      </c>
    </row>
    <row r="120" spans="1:2" x14ac:dyDescent="0.45">
      <c r="A120" s="4">
        <v>119</v>
      </c>
      <c r="B120" s="4" t="s">
        <v>82</v>
      </c>
    </row>
    <row r="121" spans="1:2" x14ac:dyDescent="0.45">
      <c r="A121" s="4">
        <v>120</v>
      </c>
      <c r="B121" s="4" t="s">
        <v>250</v>
      </c>
    </row>
    <row r="122" spans="1:2" x14ac:dyDescent="0.45">
      <c r="A122" s="4">
        <v>121</v>
      </c>
      <c r="B122" s="4" t="s">
        <v>279</v>
      </c>
    </row>
    <row r="123" spans="1:2" x14ac:dyDescent="0.45">
      <c r="A123" s="4">
        <v>122</v>
      </c>
      <c r="B123" s="4" t="s">
        <v>83</v>
      </c>
    </row>
    <row r="124" spans="1:2" x14ac:dyDescent="0.45">
      <c r="A124" s="4">
        <v>123</v>
      </c>
      <c r="B124" s="4" t="s">
        <v>276</v>
      </c>
    </row>
    <row r="125" spans="1:2" x14ac:dyDescent="0.45">
      <c r="A125" s="4">
        <v>124</v>
      </c>
      <c r="B125" s="4" t="s">
        <v>203</v>
      </c>
    </row>
    <row r="126" spans="1:2" x14ac:dyDescent="0.45">
      <c r="A126" s="4">
        <v>125</v>
      </c>
      <c r="B126" s="4" t="s">
        <v>84</v>
      </c>
    </row>
    <row r="127" spans="1:2" x14ac:dyDescent="0.45">
      <c r="A127" s="4">
        <v>126</v>
      </c>
      <c r="B127" s="4" t="s">
        <v>287</v>
      </c>
    </row>
    <row r="128" spans="1:2" x14ac:dyDescent="0.45">
      <c r="A128" s="4">
        <v>127</v>
      </c>
      <c r="B128" s="4" t="s">
        <v>85</v>
      </c>
    </row>
    <row r="129" spans="1:2" x14ac:dyDescent="0.45">
      <c r="A129" s="4">
        <v>128</v>
      </c>
      <c r="B129" s="4" t="s">
        <v>86</v>
      </c>
    </row>
    <row r="130" spans="1:2" x14ac:dyDescent="0.45">
      <c r="A130" s="4">
        <v>129</v>
      </c>
      <c r="B130" s="4" t="s">
        <v>87</v>
      </c>
    </row>
    <row r="131" spans="1:2" x14ac:dyDescent="0.45">
      <c r="A131" s="4">
        <v>130</v>
      </c>
      <c r="B131" s="4" t="s">
        <v>266</v>
      </c>
    </row>
    <row r="132" spans="1:2" x14ac:dyDescent="0.45">
      <c r="A132" s="4">
        <v>131</v>
      </c>
      <c r="B132" s="4" t="s">
        <v>88</v>
      </c>
    </row>
    <row r="133" spans="1:2" x14ac:dyDescent="0.45">
      <c r="A133" s="4">
        <v>132</v>
      </c>
      <c r="B133" s="4" t="s">
        <v>89</v>
      </c>
    </row>
    <row r="134" spans="1:2" x14ac:dyDescent="0.45">
      <c r="A134" s="4">
        <v>133</v>
      </c>
      <c r="B134" s="4" t="s">
        <v>201</v>
      </c>
    </row>
    <row r="135" spans="1:2" x14ac:dyDescent="0.45">
      <c r="A135" s="4">
        <v>134</v>
      </c>
      <c r="B135" s="4" t="s">
        <v>205</v>
      </c>
    </row>
    <row r="136" spans="1:2" x14ac:dyDescent="0.45">
      <c r="A136" s="4">
        <v>135</v>
      </c>
      <c r="B136" s="4" t="s">
        <v>221</v>
      </c>
    </row>
    <row r="137" spans="1:2" x14ac:dyDescent="0.45">
      <c r="A137" s="4">
        <v>136</v>
      </c>
      <c r="B137" s="4" t="s">
        <v>222</v>
      </c>
    </row>
    <row r="138" spans="1:2" x14ac:dyDescent="0.45">
      <c r="A138" s="4">
        <v>137</v>
      </c>
      <c r="B138" s="4" t="s">
        <v>292</v>
      </c>
    </row>
    <row r="139" spans="1:2" x14ac:dyDescent="0.45">
      <c r="A139" s="4">
        <v>138</v>
      </c>
      <c r="B139" s="4" t="s">
        <v>90</v>
      </c>
    </row>
    <row r="140" spans="1:2" x14ac:dyDescent="0.45">
      <c r="A140" s="4">
        <v>139</v>
      </c>
      <c r="B140" s="4" t="s">
        <v>216</v>
      </c>
    </row>
    <row r="141" spans="1:2" x14ac:dyDescent="0.45">
      <c r="A141" s="4">
        <v>140</v>
      </c>
      <c r="B141" s="4" t="s">
        <v>91</v>
      </c>
    </row>
    <row r="142" spans="1:2" x14ac:dyDescent="0.45">
      <c r="A142" s="4">
        <v>141</v>
      </c>
      <c r="B142" s="4" t="s">
        <v>92</v>
      </c>
    </row>
    <row r="143" spans="1:2" x14ac:dyDescent="0.45">
      <c r="A143" s="4">
        <v>142</v>
      </c>
      <c r="B143" s="4" t="s">
        <v>204</v>
      </c>
    </row>
    <row r="144" spans="1:2" x14ac:dyDescent="0.45">
      <c r="A144" s="4">
        <v>143</v>
      </c>
      <c r="B144" s="4" t="s">
        <v>280</v>
      </c>
    </row>
    <row r="145" spans="1:2" x14ac:dyDescent="0.45">
      <c r="A145" s="4">
        <v>144</v>
      </c>
      <c r="B145" s="4" t="s">
        <v>93</v>
      </c>
    </row>
    <row r="146" spans="1:2" x14ac:dyDescent="0.45">
      <c r="A146" s="4">
        <v>145</v>
      </c>
      <c r="B146" s="4" t="s">
        <v>94</v>
      </c>
    </row>
    <row r="147" spans="1:2" x14ac:dyDescent="0.45">
      <c r="A147" s="4">
        <v>146</v>
      </c>
      <c r="B147" s="4" t="s">
        <v>95</v>
      </c>
    </row>
    <row r="148" spans="1:2" x14ac:dyDescent="0.45">
      <c r="A148" s="4">
        <v>147</v>
      </c>
      <c r="B148" s="4" t="s">
        <v>96</v>
      </c>
    </row>
    <row r="149" spans="1:2" x14ac:dyDescent="0.45">
      <c r="A149" s="4">
        <v>148</v>
      </c>
      <c r="B149" s="4" t="s">
        <v>97</v>
      </c>
    </row>
    <row r="150" spans="1:2" x14ac:dyDescent="0.45">
      <c r="A150" s="4">
        <v>149</v>
      </c>
      <c r="B150" s="4" t="s">
        <v>98</v>
      </c>
    </row>
    <row r="151" spans="1:2" x14ac:dyDescent="0.45">
      <c r="A151" s="4">
        <v>150</v>
      </c>
      <c r="B151" s="4" t="s">
        <v>99</v>
      </c>
    </row>
    <row r="152" spans="1:2" x14ac:dyDescent="0.45">
      <c r="A152" s="4">
        <v>151</v>
      </c>
      <c r="B152" s="4" t="s">
        <v>100</v>
      </c>
    </row>
    <row r="153" spans="1:2" x14ac:dyDescent="0.45">
      <c r="A153" s="4">
        <v>152</v>
      </c>
      <c r="B153" s="4" t="s">
        <v>101</v>
      </c>
    </row>
    <row r="154" spans="1:2" x14ac:dyDescent="0.45">
      <c r="A154" s="4">
        <v>153</v>
      </c>
      <c r="B154" s="4" t="s">
        <v>215</v>
      </c>
    </row>
    <row r="155" spans="1:2" x14ac:dyDescent="0.45">
      <c r="A155" s="4">
        <v>154</v>
      </c>
      <c r="B155" s="4" t="s">
        <v>211</v>
      </c>
    </row>
    <row r="156" spans="1:2" x14ac:dyDescent="0.45">
      <c r="A156" s="4">
        <v>155</v>
      </c>
      <c r="B156" s="4" t="s">
        <v>209</v>
      </c>
    </row>
    <row r="157" spans="1:2" x14ac:dyDescent="0.45">
      <c r="A157" s="4">
        <v>156</v>
      </c>
      <c r="B157" s="4" t="s">
        <v>218</v>
      </c>
    </row>
    <row r="158" spans="1:2" x14ac:dyDescent="0.45">
      <c r="A158" s="4">
        <v>157</v>
      </c>
      <c r="B158" s="4" t="s">
        <v>142</v>
      </c>
    </row>
    <row r="159" spans="1:2" x14ac:dyDescent="0.45">
      <c r="A159" s="4">
        <v>158</v>
      </c>
      <c r="B159" s="4" t="s">
        <v>102</v>
      </c>
    </row>
    <row r="160" spans="1:2" x14ac:dyDescent="0.45">
      <c r="A160" s="4">
        <v>159</v>
      </c>
      <c r="B160" s="4" t="s">
        <v>103</v>
      </c>
    </row>
    <row r="161" spans="1:2" x14ac:dyDescent="0.45">
      <c r="A161" s="4">
        <v>160</v>
      </c>
      <c r="B161" s="4" t="s">
        <v>104</v>
      </c>
    </row>
    <row r="162" spans="1:2" x14ac:dyDescent="0.45">
      <c r="A162" s="4">
        <v>161</v>
      </c>
      <c r="B162" s="4" t="s">
        <v>105</v>
      </c>
    </row>
    <row r="163" spans="1:2" x14ac:dyDescent="0.45">
      <c r="A163" s="4">
        <v>162</v>
      </c>
      <c r="B163" s="4" t="s">
        <v>106</v>
      </c>
    </row>
    <row r="164" spans="1:2" x14ac:dyDescent="0.45">
      <c r="A164" s="4">
        <v>163</v>
      </c>
      <c r="B164" s="4" t="s">
        <v>267</v>
      </c>
    </row>
    <row r="165" spans="1:2" x14ac:dyDescent="0.45">
      <c r="A165" s="4">
        <v>164</v>
      </c>
      <c r="B165" s="4" t="s">
        <v>107</v>
      </c>
    </row>
    <row r="166" spans="1:2" x14ac:dyDescent="0.45">
      <c r="A166" s="4">
        <v>165</v>
      </c>
      <c r="B166" s="4" t="s">
        <v>108</v>
      </c>
    </row>
    <row r="167" spans="1:2" x14ac:dyDescent="0.45">
      <c r="A167" s="4">
        <v>166</v>
      </c>
      <c r="B167" s="4" t="s">
        <v>109</v>
      </c>
    </row>
    <row r="168" spans="1:2" x14ac:dyDescent="0.45">
      <c r="A168" s="4">
        <v>167</v>
      </c>
      <c r="B168" s="4" t="s">
        <v>110</v>
      </c>
    </row>
    <row r="169" spans="1:2" x14ac:dyDescent="0.45">
      <c r="A169" s="4">
        <v>168</v>
      </c>
      <c r="B169" s="4" t="s">
        <v>294</v>
      </c>
    </row>
    <row r="170" spans="1:2" x14ac:dyDescent="0.45">
      <c r="A170" s="4">
        <v>169</v>
      </c>
      <c r="B170" s="4" t="s">
        <v>295</v>
      </c>
    </row>
    <row r="171" spans="1:2" x14ac:dyDescent="0.45">
      <c r="A171" s="4">
        <v>170</v>
      </c>
      <c r="B171" s="4" t="s">
        <v>111</v>
      </c>
    </row>
    <row r="172" spans="1:2" x14ac:dyDescent="0.45">
      <c r="A172" s="4">
        <v>171</v>
      </c>
      <c r="B172" s="4" t="s">
        <v>112</v>
      </c>
    </row>
    <row r="173" spans="1:2" x14ac:dyDescent="0.45">
      <c r="A173" s="4">
        <v>172</v>
      </c>
      <c r="B173" s="4" t="s">
        <v>113</v>
      </c>
    </row>
    <row r="174" spans="1:2" x14ac:dyDescent="0.45">
      <c r="A174" s="4">
        <v>173</v>
      </c>
      <c r="B174" s="4" t="s">
        <v>114</v>
      </c>
    </row>
    <row r="175" spans="1:2" x14ac:dyDescent="0.45">
      <c r="A175" s="4">
        <v>174</v>
      </c>
      <c r="B175" s="4" t="s">
        <v>115</v>
      </c>
    </row>
    <row r="176" spans="1:2" x14ac:dyDescent="0.45">
      <c r="A176" s="4">
        <v>175</v>
      </c>
      <c r="B176" s="4" t="s">
        <v>116</v>
      </c>
    </row>
    <row r="177" spans="1:2" x14ac:dyDescent="0.45">
      <c r="A177" s="4">
        <v>176</v>
      </c>
      <c r="B177" s="4" t="s">
        <v>117</v>
      </c>
    </row>
    <row r="178" spans="1:2" x14ac:dyDescent="0.45">
      <c r="A178" s="4">
        <v>177</v>
      </c>
      <c r="B178" s="4" t="s">
        <v>118</v>
      </c>
    </row>
    <row r="179" spans="1:2" x14ac:dyDescent="0.45">
      <c r="A179" s="4">
        <v>178</v>
      </c>
      <c r="B179" s="4" t="s">
        <v>119</v>
      </c>
    </row>
    <row r="180" spans="1:2" x14ac:dyDescent="0.45">
      <c r="A180" s="4">
        <v>179</v>
      </c>
      <c r="B180" s="4" t="s">
        <v>120</v>
      </c>
    </row>
    <row r="181" spans="1:2" x14ac:dyDescent="0.45">
      <c r="A181" s="4">
        <v>180</v>
      </c>
      <c r="B181" s="4" t="s">
        <v>208</v>
      </c>
    </row>
    <row r="182" spans="1:2" x14ac:dyDescent="0.45">
      <c r="A182" s="4">
        <v>181</v>
      </c>
      <c r="B182" s="4" t="s">
        <v>121</v>
      </c>
    </row>
    <row r="183" spans="1:2" x14ac:dyDescent="0.45">
      <c r="A183" s="4">
        <v>182</v>
      </c>
      <c r="B183" s="4" t="s">
        <v>214</v>
      </c>
    </row>
    <row r="184" spans="1:2" x14ac:dyDescent="0.45">
      <c r="A184" s="4">
        <v>183</v>
      </c>
      <c r="B184" s="4" t="s">
        <v>122</v>
      </c>
    </row>
    <row r="185" spans="1:2" x14ac:dyDescent="0.45">
      <c r="A185" s="4">
        <v>184</v>
      </c>
      <c r="B185" s="4" t="s">
        <v>123</v>
      </c>
    </row>
    <row r="186" spans="1:2" x14ac:dyDescent="0.45">
      <c r="A186" s="4">
        <v>185</v>
      </c>
      <c r="B186" s="4" t="s">
        <v>124</v>
      </c>
    </row>
    <row r="187" spans="1:2" x14ac:dyDescent="0.45">
      <c r="A187" s="4">
        <v>186</v>
      </c>
      <c r="B187" s="4" t="s">
        <v>125</v>
      </c>
    </row>
    <row r="188" spans="1:2" x14ac:dyDescent="0.45">
      <c r="A188" s="4">
        <v>187</v>
      </c>
      <c r="B188" s="4" t="s">
        <v>126</v>
      </c>
    </row>
    <row r="189" spans="1:2" x14ac:dyDescent="0.45">
      <c r="A189" s="4">
        <v>188</v>
      </c>
      <c r="B189" s="4" t="s">
        <v>210</v>
      </c>
    </row>
    <row r="190" spans="1:2" x14ac:dyDescent="0.45">
      <c r="A190" s="4">
        <v>189</v>
      </c>
      <c r="B190" s="4" t="s">
        <v>219</v>
      </c>
    </row>
    <row r="191" spans="1:2" x14ac:dyDescent="0.45">
      <c r="A191" s="4">
        <v>190</v>
      </c>
      <c r="B191" s="4" t="s">
        <v>127</v>
      </c>
    </row>
    <row r="192" spans="1:2" x14ac:dyDescent="0.45">
      <c r="A192" s="4">
        <v>191</v>
      </c>
      <c r="B192" s="4" t="s">
        <v>128</v>
      </c>
    </row>
    <row r="193" spans="1:2" x14ac:dyDescent="0.45">
      <c r="A193" s="4">
        <v>192</v>
      </c>
      <c r="B193" s="4" t="s">
        <v>269</v>
      </c>
    </row>
    <row r="194" spans="1:2" x14ac:dyDescent="0.45">
      <c r="A194" s="4">
        <v>193</v>
      </c>
      <c r="B194" s="4" t="s">
        <v>213</v>
      </c>
    </row>
    <row r="195" spans="1:2" x14ac:dyDescent="0.45">
      <c r="A195" s="4">
        <v>194</v>
      </c>
      <c r="B195" s="4" t="s">
        <v>296</v>
      </c>
    </row>
    <row r="196" spans="1:2" x14ac:dyDescent="0.45">
      <c r="A196" s="4">
        <v>195</v>
      </c>
      <c r="B196" s="4" t="s">
        <v>129</v>
      </c>
    </row>
    <row r="197" spans="1:2" x14ac:dyDescent="0.45">
      <c r="A197" s="4">
        <v>196</v>
      </c>
      <c r="B197" s="4" t="s">
        <v>220</v>
      </c>
    </row>
    <row r="198" spans="1:2" x14ac:dyDescent="0.45">
      <c r="A198" s="4">
        <v>197</v>
      </c>
      <c r="B198" s="4" t="s">
        <v>130</v>
      </c>
    </row>
    <row r="199" spans="1:2" x14ac:dyDescent="0.45">
      <c r="A199" s="4">
        <v>198</v>
      </c>
      <c r="B199" s="4" t="s">
        <v>131</v>
      </c>
    </row>
    <row r="200" spans="1:2" x14ac:dyDescent="0.45">
      <c r="A200" s="4">
        <v>199</v>
      </c>
      <c r="B200" s="4" t="s">
        <v>132</v>
      </c>
    </row>
    <row r="201" spans="1:2" x14ac:dyDescent="0.45">
      <c r="A201" s="4">
        <v>200</v>
      </c>
      <c r="B201" s="4" t="s">
        <v>282</v>
      </c>
    </row>
    <row r="202" spans="1:2" x14ac:dyDescent="0.45">
      <c r="A202" s="4">
        <v>201</v>
      </c>
      <c r="B202" s="4" t="s">
        <v>133</v>
      </c>
    </row>
    <row r="203" spans="1:2" x14ac:dyDescent="0.45">
      <c r="A203" s="4">
        <v>202</v>
      </c>
      <c r="B203" s="4" t="s">
        <v>134</v>
      </c>
    </row>
    <row r="204" spans="1:2" x14ac:dyDescent="0.45">
      <c r="A204" s="4">
        <v>203</v>
      </c>
      <c r="B204" s="4" t="s">
        <v>135</v>
      </c>
    </row>
    <row r="205" spans="1:2" x14ac:dyDescent="0.45">
      <c r="A205" s="4">
        <v>204</v>
      </c>
      <c r="B205" s="4" t="s">
        <v>206</v>
      </c>
    </row>
    <row r="206" spans="1:2" x14ac:dyDescent="0.45">
      <c r="A206" s="4">
        <v>205</v>
      </c>
      <c r="B206" s="4" t="s">
        <v>217</v>
      </c>
    </row>
    <row r="207" spans="1:2" x14ac:dyDescent="0.45">
      <c r="A207" s="4">
        <v>206</v>
      </c>
      <c r="B207" s="4" t="s">
        <v>169</v>
      </c>
    </row>
    <row r="208" spans="1:2" x14ac:dyDescent="0.45">
      <c r="A208" s="4">
        <v>207</v>
      </c>
      <c r="B208" s="4" t="s">
        <v>212</v>
      </c>
    </row>
    <row r="209" spans="1:2" x14ac:dyDescent="0.45">
      <c r="A209" s="4">
        <v>208</v>
      </c>
      <c r="B209" s="4" t="s">
        <v>207</v>
      </c>
    </row>
    <row r="210" spans="1:2" x14ac:dyDescent="0.45">
      <c r="A210" s="4">
        <v>209</v>
      </c>
      <c r="B210" s="4" t="s">
        <v>136</v>
      </c>
    </row>
    <row r="211" spans="1:2" x14ac:dyDescent="0.45">
      <c r="A211" s="4">
        <v>210</v>
      </c>
      <c r="B211" s="4" t="s">
        <v>137</v>
      </c>
    </row>
    <row r="212" spans="1:2" x14ac:dyDescent="0.45">
      <c r="A212" s="4">
        <v>211</v>
      </c>
      <c r="B212" s="4" t="s">
        <v>271</v>
      </c>
    </row>
    <row r="213" spans="1:2" x14ac:dyDescent="0.45">
      <c r="A213" s="4">
        <v>212</v>
      </c>
      <c r="B213" s="4" t="s">
        <v>138</v>
      </c>
    </row>
    <row r="214" spans="1:2" x14ac:dyDescent="0.45">
      <c r="A214" s="4">
        <v>213</v>
      </c>
      <c r="B214" s="4" t="s">
        <v>139</v>
      </c>
    </row>
    <row r="215" spans="1:2" x14ac:dyDescent="0.45">
      <c r="A215" s="4">
        <v>214</v>
      </c>
      <c r="B215" s="4" t="s">
        <v>288</v>
      </c>
    </row>
    <row r="216" spans="1:2" x14ac:dyDescent="0.45">
      <c r="A216" s="4">
        <v>215</v>
      </c>
      <c r="B216" s="4" t="s">
        <v>240</v>
      </c>
    </row>
    <row r="217" spans="1:2" x14ac:dyDescent="0.45">
      <c r="A217" s="4">
        <v>216</v>
      </c>
      <c r="B217" s="4" t="s">
        <v>224</v>
      </c>
    </row>
    <row r="218" spans="1:2" x14ac:dyDescent="0.45">
      <c r="A218" s="4">
        <v>217</v>
      </c>
      <c r="B218" s="4" t="s">
        <v>140</v>
      </c>
    </row>
    <row r="219" spans="1:2" x14ac:dyDescent="0.45">
      <c r="A219" s="4">
        <v>218</v>
      </c>
      <c r="B219" s="4" t="s">
        <v>268</v>
      </c>
    </row>
    <row r="220" spans="1:2" x14ac:dyDescent="0.45">
      <c r="A220" s="4">
        <v>219</v>
      </c>
      <c r="B220" s="4" t="s">
        <v>141</v>
      </c>
    </row>
    <row r="221" spans="1:2" x14ac:dyDescent="0.45">
      <c r="A221" s="4">
        <v>220</v>
      </c>
      <c r="B221" s="4" t="s">
        <v>143</v>
      </c>
    </row>
    <row r="222" spans="1:2" x14ac:dyDescent="0.45">
      <c r="A222" s="4">
        <v>221</v>
      </c>
      <c r="B222" s="4" t="s">
        <v>144</v>
      </c>
    </row>
    <row r="223" spans="1:2" x14ac:dyDescent="0.45">
      <c r="A223" s="4">
        <v>222</v>
      </c>
      <c r="B223" s="4" t="s">
        <v>225</v>
      </c>
    </row>
    <row r="224" spans="1:2" x14ac:dyDescent="0.45">
      <c r="A224" s="4">
        <v>223</v>
      </c>
      <c r="B224" s="4" t="s">
        <v>145</v>
      </c>
    </row>
    <row r="225" spans="1:2" x14ac:dyDescent="0.45">
      <c r="A225" s="4">
        <v>224</v>
      </c>
      <c r="B225" s="4" t="s">
        <v>297</v>
      </c>
    </row>
    <row r="226" spans="1:2" x14ac:dyDescent="0.45">
      <c r="A226" s="4">
        <v>225</v>
      </c>
      <c r="B226" s="4" t="s">
        <v>251</v>
      </c>
    </row>
    <row r="227" spans="1:2" x14ac:dyDescent="0.45">
      <c r="A227" s="4">
        <v>226</v>
      </c>
      <c r="B227" s="4" t="s">
        <v>241</v>
      </c>
    </row>
    <row r="228" spans="1:2" x14ac:dyDescent="0.45">
      <c r="A228" s="4">
        <v>227</v>
      </c>
      <c r="B228" s="4" t="s">
        <v>278</v>
      </c>
    </row>
    <row r="229" spans="1:2" x14ac:dyDescent="0.45">
      <c r="A229" s="4">
        <v>228</v>
      </c>
      <c r="B229" s="4" t="s">
        <v>228</v>
      </c>
    </row>
    <row r="230" spans="1:2" x14ac:dyDescent="0.45">
      <c r="A230" s="4">
        <v>229</v>
      </c>
      <c r="B230" s="4" t="s">
        <v>146</v>
      </c>
    </row>
    <row r="231" spans="1:2" x14ac:dyDescent="0.45">
      <c r="A231" s="4">
        <v>230</v>
      </c>
      <c r="B231" s="4" t="s">
        <v>226</v>
      </c>
    </row>
    <row r="232" spans="1:2" x14ac:dyDescent="0.45">
      <c r="A232" s="4">
        <v>231</v>
      </c>
      <c r="B232" s="4" t="s">
        <v>227</v>
      </c>
    </row>
    <row r="233" spans="1:2" x14ac:dyDescent="0.45">
      <c r="A233" s="4">
        <v>232</v>
      </c>
      <c r="B233" s="4" t="s">
        <v>147</v>
      </c>
    </row>
    <row r="234" spans="1:2" x14ac:dyDescent="0.45">
      <c r="A234" s="4">
        <v>233</v>
      </c>
      <c r="B234" s="4" t="s">
        <v>148</v>
      </c>
    </row>
    <row r="235" spans="1:2" x14ac:dyDescent="0.45">
      <c r="A235" s="4">
        <v>234</v>
      </c>
      <c r="B235" s="4" t="s">
        <v>149</v>
      </c>
    </row>
    <row r="236" spans="1:2" x14ac:dyDescent="0.45">
      <c r="A236" s="4">
        <v>235</v>
      </c>
      <c r="B236" s="4" t="s">
        <v>150</v>
      </c>
    </row>
    <row r="237" spans="1:2" x14ac:dyDescent="0.45">
      <c r="A237" s="4">
        <v>236</v>
      </c>
      <c r="B237" s="4" t="s">
        <v>151</v>
      </c>
    </row>
    <row r="238" spans="1:2" x14ac:dyDescent="0.45">
      <c r="A238" s="4">
        <v>237</v>
      </c>
      <c r="B238" s="4" t="s">
        <v>152</v>
      </c>
    </row>
    <row r="239" spans="1:2" x14ac:dyDescent="0.45">
      <c r="A239" s="4">
        <v>238</v>
      </c>
      <c r="B239" s="4" t="s">
        <v>253</v>
      </c>
    </row>
    <row r="240" spans="1:2" x14ac:dyDescent="0.45">
      <c r="A240" s="4">
        <v>239</v>
      </c>
      <c r="B240" s="4" t="s">
        <v>265</v>
      </c>
    </row>
    <row r="241" spans="1:2" x14ac:dyDescent="0.45">
      <c r="A241" s="4">
        <v>240</v>
      </c>
      <c r="B241" s="4" t="s">
        <v>153</v>
      </c>
    </row>
    <row r="242" spans="1:2" x14ac:dyDescent="0.45">
      <c r="A242" s="4">
        <v>241</v>
      </c>
      <c r="B242" s="4" t="s">
        <v>284</v>
      </c>
    </row>
    <row r="243" spans="1:2" x14ac:dyDescent="0.45">
      <c r="A243" s="4">
        <v>242</v>
      </c>
      <c r="B243" s="4" t="s">
        <v>154</v>
      </c>
    </row>
    <row r="244" spans="1:2" x14ac:dyDescent="0.45">
      <c r="A244" s="4">
        <v>243</v>
      </c>
      <c r="B244" s="4" t="s">
        <v>155</v>
      </c>
    </row>
    <row r="245" spans="1:2" x14ac:dyDescent="0.45">
      <c r="A245" s="4">
        <v>244</v>
      </c>
      <c r="B245" s="4" t="s">
        <v>156</v>
      </c>
    </row>
    <row r="246" spans="1:2" x14ac:dyDescent="0.45">
      <c r="A246" s="4">
        <v>245</v>
      </c>
      <c r="B246" s="4" t="s">
        <v>246</v>
      </c>
    </row>
    <row r="247" spans="1:2" x14ac:dyDescent="0.45">
      <c r="A247" s="4">
        <v>246</v>
      </c>
      <c r="B247" s="4" t="s">
        <v>157</v>
      </c>
    </row>
    <row r="248" spans="1:2" x14ac:dyDescent="0.45">
      <c r="A248" s="4">
        <v>247</v>
      </c>
      <c r="B248" s="4" t="s">
        <v>158</v>
      </c>
    </row>
    <row r="249" spans="1:2" x14ac:dyDescent="0.45">
      <c r="A249" s="4">
        <v>248</v>
      </c>
      <c r="B249" s="4" t="s">
        <v>275</v>
      </c>
    </row>
    <row r="250" spans="1:2" x14ac:dyDescent="0.45">
      <c r="A250" s="4">
        <v>249</v>
      </c>
      <c r="B250" s="4" t="s">
        <v>232</v>
      </c>
    </row>
    <row r="251" spans="1:2" x14ac:dyDescent="0.45">
      <c r="A251" s="4">
        <v>250</v>
      </c>
      <c r="B251" s="4" t="s">
        <v>231</v>
      </c>
    </row>
    <row r="252" spans="1:2" x14ac:dyDescent="0.45">
      <c r="A252" s="4">
        <v>251</v>
      </c>
      <c r="B252" s="4" t="s">
        <v>159</v>
      </c>
    </row>
    <row r="253" spans="1:2" x14ac:dyDescent="0.45">
      <c r="A253" s="4">
        <v>252</v>
      </c>
      <c r="B253" s="4" t="s">
        <v>160</v>
      </c>
    </row>
    <row r="254" spans="1:2" x14ac:dyDescent="0.45">
      <c r="A254" s="4">
        <v>253</v>
      </c>
      <c r="B254" s="4" t="s">
        <v>161</v>
      </c>
    </row>
    <row r="255" spans="1:2" x14ac:dyDescent="0.45">
      <c r="A255" s="4">
        <v>254</v>
      </c>
      <c r="B255" s="4" t="s">
        <v>230</v>
      </c>
    </row>
    <row r="256" spans="1:2" x14ac:dyDescent="0.45">
      <c r="A256" s="4">
        <v>255</v>
      </c>
      <c r="B256" s="4" t="s">
        <v>162</v>
      </c>
    </row>
    <row r="257" spans="1:2" x14ac:dyDescent="0.45">
      <c r="A257" s="4">
        <v>256</v>
      </c>
      <c r="B257" s="4" t="s">
        <v>229</v>
      </c>
    </row>
    <row r="258" spans="1:2" x14ac:dyDescent="0.45">
      <c r="A258" s="4">
        <v>257</v>
      </c>
      <c r="B258" s="4" t="s">
        <v>163</v>
      </c>
    </row>
    <row r="259" spans="1:2" x14ac:dyDescent="0.45">
      <c r="A259" s="4">
        <v>258</v>
      </c>
      <c r="B259" s="4" t="s">
        <v>164</v>
      </c>
    </row>
    <row r="260" spans="1:2" x14ac:dyDescent="0.45">
      <c r="A260" s="4">
        <v>259</v>
      </c>
      <c r="B260" s="4" t="s">
        <v>283</v>
      </c>
    </row>
    <row r="261" spans="1:2" x14ac:dyDescent="0.45">
      <c r="A261" s="4">
        <v>260</v>
      </c>
      <c r="B261" s="4" t="s">
        <v>286</v>
      </c>
    </row>
    <row r="262" spans="1:2" x14ac:dyDescent="0.45">
      <c r="A262" s="4">
        <v>261</v>
      </c>
      <c r="B262" s="4" t="s">
        <v>165</v>
      </c>
    </row>
    <row r="263" spans="1:2" x14ac:dyDescent="0.45">
      <c r="A263" s="4">
        <v>262</v>
      </c>
      <c r="B263" s="4" t="s">
        <v>166</v>
      </c>
    </row>
    <row r="264" spans="1:2" x14ac:dyDescent="0.45">
      <c r="A264" s="4">
        <v>263</v>
      </c>
      <c r="B264" s="4" t="s">
        <v>167</v>
      </c>
    </row>
    <row r="265" spans="1:2" x14ac:dyDescent="0.45">
      <c r="A265" s="4">
        <v>264</v>
      </c>
      <c r="B265" s="4" t="s">
        <v>236</v>
      </c>
    </row>
    <row r="266" spans="1:2" x14ac:dyDescent="0.45">
      <c r="A266" s="4">
        <v>265</v>
      </c>
      <c r="B266" s="4" t="s">
        <v>168</v>
      </c>
    </row>
    <row r="267" spans="1:2" x14ac:dyDescent="0.45">
      <c r="A267" s="4">
        <v>266</v>
      </c>
      <c r="B267" s="4" t="s">
        <v>238</v>
      </c>
    </row>
    <row r="268" spans="1:2" x14ac:dyDescent="0.45">
      <c r="A268" s="4">
        <v>267</v>
      </c>
      <c r="B268" s="4" t="s">
        <v>170</v>
      </c>
    </row>
    <row r="269" spans="1:2" x14ac:dyDescent="0.45">
      <c r="A269" s="4">
        <v>268</v>
      </c>
      <c r="B269" s="4" t="s">
        <v>237</v>
      </c>
    </row>
    <row r="270" spans="1:2" x14ac:dyDescent="0.45">
      <c r="A270" s="4">
        <v>269</v>
      </c>
      <c r="B270" s="4" t="s">
        <v>235</v>
      </c>
    </row>
    <row r="271" spans="1:2" x14ac:dyDescent="0.45">
      <c r="A271" s="4">
        <v>270</v>
      </c>
      <c r="B271" s="4" t="s">
        <v>171</v>
      </c>
    </row>
    <row r="272" spans="1:2" x14ac:dyDescent="0.45">
      <c r="A272" s="4">
        <v>271</v>
      </c>
      <c r="B272" s="4" t="s">
        <v>172</v>
      </c>
    </row>
    <row r="273" spans="1:2" x14ac:dyDescent="0.45">
      <c r="A273" s="4">
        <v>272</v>
      </c>
      <c r="B273" s="4" t="s">
        <v>173</v>
      </c>
    </row>
    <row r="274" spans="1:2" x14ac:dyDescent="0.45">
      <c r="A274" s="4">
        <v>273</v>
      </c>
      <c r="B274" s="4" t="s">
        <v>247</v>
      </c>
    </row>
    <row r="275" spans="1:2" x14ac:dyDescent="0.45">
      <c r="A275" s="4">
        <v>274</v>
      </c>
      <c r="B275" s="4" t="s">
        <v>264</v>
      </c>
    </row>
    <row r="276" spans="1:2" x14ac:dyDescent="0.45">
      <c r="A276" s="4">
        <v>275</v>
      </c>
      <c r="B276" s="4" t="s">
        <v>174</v>
      </c>
    </row>
    <row r="277" spans="1:2" x14ac:dyDescent="0.45">
      <c r="A277" s="4">
        <v>276</v>
      </c>
      <c r="B277" s="4" t="s">
        <v>175</v>
      </c>
    </row>
    <row r="278" spans="1:2" x14ac:dyDescent="0.45">
      <c r="A278" s="4">
        <v>277</v>
      </c>
      <c r="B278" s="4" t="s">
        <v>176</v>
      </c>
    </row>
    <row r="279" spans="1:2" x14ac:dyDescent="0.45">
      <c r="A279" s="4">
        <v>278</v>
      </c>
      <c r="B279" s="4" t="s">
        <v>177</v>
      </c>
    </row>
    <row r="280" spans="1:2" x14ac:dyDescent="0.45">
      <c r="A280" s="4">
        <v>279</v>
      </c>
      <c r="B280" s="4" t="s">
        <v>254</v>
      </c>
    </row>
    <row r="281" spans="1:2" x14ac:dyDescent="0.45">
      <c r="A281" s="4">
        <v>280</v>
      </c>
      <c r="B281" s="4" t="s">
        <v>255</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topLeftCell="C273" workbookViewId="0">
      <selection activeCell="D277" sqref="D277:G277"/>
    </sheetView>
  </sheetViews>
  <sheetFormatPr defaultColWidth="9" defaultRowHeight="17" x14ac:dyDescent="0.45"/>
  <cols>
    <col min="1" max="1" width="9" style="1"/>
    <col min="2" max="2" width="17" style="1" customWidth="1"/>
    <col min="3" max="3" width="14.25" style="1" customWidth="1"/>
    <col min="4" max="7" width="10.25" style="1" customWidth="1"/>
    <col min="8" max="16384" width="9" style="1"/>
  </cols>
  <sheetData>
    <row r="1" spans="1:7" x14ac:dyDescent="0.45">
      <c r="A1" s="4"/>
      <c r="B1" s="4" t="s">
        <v>0</v>
      </c>
      <c r="C1" s="5" t="s">
        <v>1</v>
      </c>
      <c r="D1" s="4" t="s">
        <v>298</v>
      </c>
      <c r="E1" s="4" t="s">
        <v>299</v>
      </c>
      <c r="F1" s="4" t="s">
        <v>300</v>
      </c>
      <c r="G1" s="4" t="s">
        <v>301</v>
      </c>
    </row>
    <row r="2" spans="1:7" x14ac:dyDescent="0.45">
      <c r="A2" s="4">
        <v>1</v>
      </c>
      <c r="B2" s="4" t="s">
        <v>3</v>
      </c>
      <c r="C2" s="5">
        <v>500000</v>
      </c>
      <c r="D2" s="4"/>
      <c r="E2" s="4"/>
      <c r="F2" s="4"/>
      <c r="G2" s="4"/>
    </row>
    <row r="3" spans="1:7" x14ac:dyDescent="0.45">
      <c r="A3" s="4">
        <v>2</v>
      </c>
      <c r="B3" s="4" t="s">
        <v>4</v>
      </c>
      <c r="C3" s="5">
        <v>120000</v>
      </c>
      <c r="D3" s="4"/>
      <c r="E3" s="4"/>
      <c r="F3" s="4"/>
      <c r="G3" s="4"/>
    </row>
    <row r="4" spans="1:7" x14ac:dyDescent="0.45">
      <c r="A4" s="4">
        <v>3</v>
      </c>
      <c r="B4" s="4" t="s">
        <v>277</v>
      </c>
      <c r="C4" s="5">
        <v>1000000</v>
      </c>
      <c r="D4" s="4"/>
      <c r="E4" s="4"/>
      <c r="F4" s="4"/>
      <c r="G4" s="4"/>
    </row>
    <row r="5" spans="1:7" x14ac:dyDescent="0.45">
      <c r="A5" s="4">
        <v>4</v>
      </c>
      <c r="B5" s="4" t="s">
        <v>5</v>
      </c>
      <c r="C5" s="5">
        <v>800000</v>
      </c>
      <c r="D5" s="4"/>
      <c r="E5" s="4"/>
      <c r="F5" s="4"/>
      <c r="G5" s="4"/>
    </row>
    <row r="6" spans="1:7" x14ac:dyDescent="0.45">
      <c r="A6" s="4">
        <v>5</v>
      </c>
      <c r="B6" s="4" t="s">
        <v>8</v>
      </c>
      <c r="C6" s="5">
        <v>10000000</v>
      </c>
      <c r="D6" s="4"/>
      <c r="E6" s="4"/>
      <c r="F6" s="4"/>
      <c r="G6" s="4">
        <v>800</v>
      </c>
    </row>
    <row r="7" spans="1:7" x14ac:dyDescent="0.45">
      <c r="A7" s="4">
        <v>6</v>
      </c>
      <c r="B7" s="4" t="s">
        <v>6</v>
      </c>
      <c r="C7" s="5">
        <v>2000000</v>
      </c>
      <c r="D7" s="4"/>
      <c r="E7" s="4"/>
      <c r="F7" s="4"/>
      <c r="G7" s="4"/>
    </row>
    <row r="8" spans="1:7" x14ac:dyDescent="0.45">
      <c r="A8" s="4">
        <v>7</v>
      </c>
      <c r="B8" s="4" t="s">
        <v>7</v>
      </c>
      <c r="C8" s="5">
        <v>5000000</v>
      </c>
      <c r="D8" s="4"/>
      <c r="E8" s="4"/>
      <c r="F8" s="4"/>
      <c r="G8" s="17">
        <v>1500</v>
      </c>
    </row>
    <row r="9" spans="1:7" x14ac:dyDescent="0.45">
      <c r="A9" s="4">
        <v>8</v>
      </c>
      <c r="B9" s="4" t="s">
        <v>9</v>
      </c>
      <c r="C9" s="5">
        <v>10000000</v>
      </c>
      <c r="D9" s="4"/>
      <c r="E9" s="4"/>
      <c r="F9" s="4"/>
      <c r="G9" s="4"/>
    </row>
    <row r="10" spans="1:7" x14ac:dyDescent="0.45">
      <c r="A10" s="4">
        <v>9</v>
      </c>
      <c r="B10" s="4" t="s">
        <v>10</v>
      </c>
      <c r="C10" s="5">
        <v>1000000</v>
      </c>
      <c r="D10" s="4"/>
      <c r="E10" s="4"/>
      <c r="F10" s="4"/>
      <c r="G10" s="4"/>
    </row>
    <row r="11" spans="1:7" x14ac:dyDescent="0.45">
      <c r="A11" s="4">
        <v>10</v>
      </c>
      <c r="B11" s="4" t="s">
        <v>311</v>
      </c>
      <c r="C11" s="5">
        <v>2000000</v>
      </c>
      <c r="D11" s="4"/>
      <c r="E11" s="4"/>
      <c r="F11" s="17">
        <v>3200</v>
      </c>
      <c r="G11" s="4"/>
    </row>
    <row r="12" spans="1:7" x14ac:dyDescent="0.45">
      <c r="A12" s="4">
        <v>11</v>
      </c>
      <c r="B12" s="4" t="s">
        <v>12</v>
      </c>
      <c r="C12" s="5">
        <v>10000000</v>
      </c>
      <c r="D12" s="4"/>
      <c r="E12" s="4"/>
      <c r="F12" s="4"/>
      <c r="G12" s="4"/>
    </row>
    <row r="13" spans="1:7" x14ac:dyDescent="0.45">
      <c r="A13" s="4">
        <v>12</v>
      </c>
      <c r="B13" s="4" t="s">
        <v>13</v>
      </c>
      <c r="C13" s="5">
        <v>100000</v>
      </c>
      <c r="D13" s="4"/>
      <c r="E13" s="4"/>
      <c r="F13" s="4"/>
      <c r="G13" s="4"/>
    </row>
    <row r="14" spans="1:7" x14ac:dyDescent="0.45">
      <c r="A14" s="4">
        <v>13</v>
      </c>
      <c r="B14" s="4" t="s">
        <v>14</v>
      </c>
      <c r="C14" s="5">
        <v>500000</v>
      </c>
      <c r="D14" s="4"/>
      <c r="E14" s="4"/>
      <c r="F14" s="4"/>
      <c r="G14" s="4"/>
    </row>
    <row r="15" spans="1:7" x14ac:dyDescent="0.45">
      <c r="A15" s="4">
        <v>14</v>
      </c>
      <c r="B15" s="4" t="s">
        <v>15</v>
      </c>
      <c r="C15" s="5">
        <v>100000</v>
      </c>
      <c r="D15" s="4"/>
      <c r="E15" s="4"/>
      <c r="F15" s="4"/>
      <c r="G15" s="4"/>
    </row>
    <row r="16" spans="1:7" x14ac:dyDescent="0.45">
      <c r="A16" s="4">
        <v>15</v>
      </c>
      <c r="B16" s="4" t="s">
        <v>16</v>
      </c>
      <c r="C16" s="5">
        <v>500000</v>
      </c>
      <c r="D16" s="4"/>
      <c r="E16" s="4"/>
      <c r="F16" s="4"/>
      <c r="G16" s="4"/>
    </row>
    <row r="17" spans="1:7" x14ac:dyDescent="0.45">
      <c r="A17" s="4">
        <v>16</v>
      </c>
      <c r="B17" s="4" t="s">
        <v>185</v>
      </c>
      <c r="C17" s="5">
        <v>10000000</v>
      </c>
      <c r="D17" s="4"/>
      <c r="E17" s="4"/>
      <c r="F17" s="4"/>
      <c r="G17" s="4"/>
    </row>
    <row r="18" spans="1:7" x14ac:dyDescent="0.45">
      <c r="A18" s="4">
        <v>17</v>
      </c>
      <c r="B18" s="4" t="s">
        <v>17</v>
      </c>
      <c r="C18" s="5">
        <v>1500000</v>
      </c>
      <c r="D18" s="4"/>
      <c r="E18" s="4"/>
      <c r="F18" s="4"/>
      <c r="G18" s="4"/>
    </row>
    <row r="19" spans="1:7" x14ac:dyDescent="0.45">
      <c r="A19" s="4">
        <v>18</v>
      </c>
      <c r="B19" s="4" t="s">
        <v>18</v>
      </c>
      <c r="C19" s="5">
        <v>4000000</v>
      </c>
      <c r="D19" s="4"/>
      <c r="E19" s="4"/>
      <c r="F19" s="4"/>
      <c r="G19" s="4"/>
    </row>
    <row r="20" spans="1:7" x14ac:dyDescent="0.45">
      <c r="A20" s="4">
        <v>19</v>
      </c>
      <c r="B20" s="4" t="s">
        <v>19</v>
      </c>
      <c r="C20" s="5">
        <v>1000000</v>
      </c>
      <c r="D20" s="4">
        <v>200</v>
      </c>
      <c r="E20" s="4"/>
      <c r="F20" s="4"/>
      <c r="G20" s="4"/>
    </row>
    <row r="21" spans="1:7" x14ac:dyDescent="0.45">
      <c r="A21" s="4">
        <v>20</v>
      </c>
      <c r="B21" s="4" t="s">
        <v>20</v>
      </c>
      <c r="C21" s="5">
        <v>2000000</v>
      </c>
      <c r="D21" s="4"/>
      <c r="E21" s="4"/>
      <c r="F21" s="4"/>
      <c r="G21" s="4"/>
    </row>
    <row r="22" spans="1:7" x14ac:dyDescent="0.45">
      <c r="A22" s="4">
        <v>21</v>
      </c>
      <c r="B22" s="4" t="s">
        <v>285</v>
      </c>
      <c r="C22" s="5"/>
      <c r="D22" s="4"/>
      <c r="E22" s="4">
        <v>20</v>
      </c>
      <c r="F22" s="4"/>
      <c r="G22" s="4"/>
    </row>
    <row r="23" spans="1:7" x14ac:dyDescent="0.45">
      <c r="A23" s="4">
        <v>22</v>
      </c>
      <c r="B23" s="4" t="s">
        <v>187</v>
      </c>
      <c r="C23" s="5"/>
      <c r="D23" s="4"/>
      <c r="E23" s="4"/>
      <c r="F23" s="4"/>
      <c r="G23" s="4"/>
    </row>
    <row r="24" spans="1:7" x14ac:dyDescent="0.45">
      <c r="A24" s="4">
        <v>23</v>
      </c>
      <c r="B24" s="4" t="s">
        <v>21</v>
      </c>
      <c r="C24" s="5">
        <v>8000000</v>
      </c>
      <c r="D24" s="4"/>
      <c r="E24" s="4"/>
      <c r="F24" s="4"/>
      <c r="G24" s="17">
        <v>8000</v>
      </c>
    </row>
    <row r="25" spans="1:7" x14ac:dyDescent="0.45">
      <c r="A25" s="4">
        <v>24</v>
      </c>
      <c r="B25" s="4" t="s">
        <v>22</v>
      </c>
      <c r="C25" s="5">
        <v>6000000</v>
      </c>
      <c r="D25" s="4"/>
      <c r="E25" s="4"/>
      <c r="F25" s="4"/>
      <c r="G25" s="4"/>
    </row>
    <row r="26" spans="1:7" x14ac:dyDescent="0.45">
      <c r="A26" s="4">
        <v>25</v>
      </c>
      <c r="B26" s="4" t="s">
        <v>23</v>
      </c>
      <c r="C26" s="5">
        <v>100000</v>
      </c>
      <c r="D26" s="4"/>
      <c r="E26" s="4"/>
      <c r="F26" s="4"/>
      <c r="G26" s="4"/>
    </row>
    <row r="27" spans="1:7" x14ac:dyDescent="0.45">
      <c r="A27" s="4">
        <v>26</v>
      </c>
      <c r="B27" s="4" t="s">
        <v>24</v>
      </c>
      <c r="C27" s="5">
        <v>1000000</v>
      </c>
      <c r="D27" s="4"/>
      <c r="E27" s="4"/>
      <c r="F27" s="4"/>
      <c r="G27" s="4"/>
    </row>
    <row r="28" spans="1:7" x14ac:dyDescent="0.45">
      <c r="A28" s="4">
        <v>27</v>
      </c>
      <c r="B28" s="4" t="s">
        <v>25</v>
      </c>
      <c r="C28" s="5">
        <v>5000000</v>
      </c>
      <c r="D28" s="4"/>
      <c r="E28" s="4"/>
      <c r="F28" s="4"/>
      <c r="G28" s="4"/>
    </row>
    <row r="29" spans="1:7" x14ac:dyDescent="0.45">
      <c r="A29" s="4">
        <v>28</v>
      </c>
      <c r="B29" s="4" t="s">
        <v>26</v>
      </c>
      <c r="C29" s="5">
        <v>1000000</v>
      </c>
      <c r="D29" s="4">
        <v>100</v>
      </c>
      <c r="E29" s="4"/>
      <c r="F29" s="4"/>
      <c r="G29" s="4"/>
    </row>
    <row r="30" spans="1:7" x14ac:dyDescent="0.45">
      <c r="A30" s="4">
        <v>29</v>
      </c>
      <c r="B30" s="4" t="s">
        <v>249</v>
      </c>
      <c r="C30" s="5"/>
      <c r="D30" s="4"/>
      <c r="E30" s="4"/>
      <c r="F30" s="4"/>
      <c r="G30" s="4"/>
    </row>
    <row r="31" spans="1:7" x14ac:dyDescent="0.45">
      <c r="A31" s="4">
        <v>30</v>
      </c>
      <c r="B31" s="4" t="s">
        <v>27</v>
      </c>
      <c r="C31" s="5">
        <v>1000000</v>
      </c>
      <c r="D31" s="4"/>
      <c r="E31" s="4"/>
      <c r="F31" s="4"/>
      <c r="G31" s="4">
        <v>50</v>
      </c>
    </row>
    <row r="32" spans="1:7" x14ac:dyDescent="0.45">
      <c r="A32" s="4">
        <v>31</v>
      </c>
      <c r="B32" s="4" t="s">
        <v>182</v>
      </c>
      <c r="C32" s="5"/>
      <c r="D32" s="4"/>
      <c r="E32" s="4"/>
      <c r="F32" s="4"/>
      <c r="G32" s="4"/>
    </row>
    <row r="33" spans="1:7" x14ac:dyDescent="0.45">
      <c r="A33" s="4">
        <v>32</v>
      </c>
      <c r="B33" s="4" t="s">
        <v>28</v>
      </c>
      <c r="C33" s="5">
        <v>3000000</v>
      </c>
      <c r="D33" s="4"/>
      <c r="E33" s="4"/>
      <c r="F33" s="4"/>
      <c r="G33" s="4"/>
    </row>
    <row r="34" spans="1:7" x14ac:dyDescent="0.45">
      <c r="A34" s="4">
        <v>33</v>
      </c>
      <c r="B34" s="4" t="s">
        <v>29</v>
      </c>
      <c r="C34" s="5">
        <v>1000000</v>
      </c>
      <c r="D34" s="4"/>
      <c r="E34" s="4"/>
      <c r="F34" s="4"/>
      <c r="G34" s="4"/>
    </row>
    <row r="35" spans="1:7" x14ac:dyDescent="0.45">
      <c r="A35" s="4">
        <v>34</v>
      </c>
      <c r="B35" s="4" t="s">
        <v>189</v>
      </c>
      <c r="C35" s="5"/>
      <c r="D35" s="4"/>
      <c r="E35" s="4"/>
      <c r="F35" s="4"/>
      <c r="G35" s="4"/>
    </row>
    <row r="36" spans="1:7" x14ac:dyDescent="0.45">
      <c r="A36" s="4">
        <v>35</v>
      </c>
      <c r="B36" s="4" t="s">
        <v>30</v>
      </c>
      <c r="C36" s="5">
        <v>1000000</v>
      </c>
      <c r="D36" s="4"/>
      <c r="E36" s="4"/>
      <c r="F36" s="4"/>
      <c r="G36" s="4"/>
    </row>
    <row r="37" spans="1:7" x14ac:dyDescent="0.45">
      <c r="A37" s="4">
        <v>36</v>
      </c>
      <c r="B37" s="4" t="s">
        <v>31</v>
      </c>
      <c r="C37" s="5">
        <v>1000000</v>
      </c>
      <c r="D37" s="4"/>
      <c r="E37" s="4"/>
      <c r="F37" s="4"/>
      <c r="G37" s="4"/>
    </row>
    <row r="38" spans="1:7" x14ac:dyDescent="0.45">
      <c r="A38" s="4">
        <v>37</v>
      </c>
      <c r="B38" s="4" t="s">
        <v>32</v>
      </c>
      <c r="C38" s="5">
        <v>5000000</v>
      </c>
      <c r="D38" s="4">
        <v>500</v>
      </c>
      <c r="E38" s="4"/>
      <c r="F38" s="4"/>
      <c r="G38" s="4"/>
    </row>
    <row r="39" spans="1:7" x14ac:dyDescent="0.45">
      <c r="A39" s="4">
        <v>38</v>
      </c>
      <c r="B39" s="4" t="s">
        <v>33</v>
      </c>
      <c r="C39" s="5">
        <v>1000000</v>
      </c>
      <c r="D39" s="4"/>
      <c r="E39" s="4"/>
      <c r="F39" s="4">
        <v>500</v>
      </c>
      <c r="G39" s="4"/>
    </row>
    <row r="40" spans="1:7" x14ac:dyDescent="0.45">
      <c r="A40" s="4">
        <v>39</v>
      </c>
      <c r="B40" s="16" t="s">
        <v>289</v>
      </c>
      <c r="C40" s="5"/>
      <c r="D40" s="4" t="s">
        <v>348</v>
      </c>
      <c r="E40" s="4"/>
      <c r="F40" s="4"/>
      <c r="G40" s="4"/>
    </row>
    <row r="41" spans="1:7" x14ac:dyDescent="0.45">
      <c r="A41" s="4">
        <v>40</v>
      </c>
      <c r="B41" s="4" t="s">
        <v>34</v>
      </c>
      <c r="C41" s="5">
        <v>2000000</v>
      </c>
      <c r="D41" s="4"/>
      <c r="E41" s="4">
        <v>200</v>
      </c>
      <c r="F41" s="4"/>
      <c r="G41" s="4"/>
    </row>
    <row r="42" spans="1:7" x14ac:dyDescent="0.45">
      <c r="A42" s="4">
        <v>41</v>
      </c>
      <c r="B42" s="4" t="s">
        <v>35</v>
      </c>
      <c r="C42" s="5">
        <v>10000000</v>
      </c>
      <c r="D42" s="17">
        <v>10000</v>
      </c>
      <c r="E42" s="4"/>
      <c r="F42" s="4"/>
      <c r="G42" s="4"/>
    </row>
    <row r="43" spans="1:7" x14ac:dyDescent="0.45">
      <c r="A43" s="4">
        <v>42</v>
      </c>
      <c r="B43" s="4" t="s">
        <v>274</v>
      </c>
      <c r="C43" s="5"/>
      <c r="D43" s="4"/>
      <c r="E43" s="4"/>
      <c r="F43" s="4"/>
      <c r="G43" s="4"/>
    </row>
    <row r="44" spans="1:7" x14ac:dyDescent="0.45">
      <c r="A44" s="4">
        <v>43</v>
      </c>
      <c r="B44" s="4" t="s">
        <v>190</v>
      </c>
      <c r="C44" s="5"/>
      <c r="D44" s="4"/>
      <c r="E44" s="4"/>
      <c r="F44" s="4"/>
      <c r="G44" s="4"/>
    </row>
    <row r="45" spans="1:7" x14ac:dyDescent="0.45">
      <c r="A45" s="4">
        <v>44</v>
      </c>
      <c r="B45" s="4" t="s">
        <v>36</v>
      </c>
      <c r="C45" s="5">
        <v>2000000</v>
      </c>
      <c r="D45" s="4"/>
      <c r="E45" s="4"/>
      <c r="F45" s="4"/>
      <c r="G45" s="4"/>
    </row>
    <row r="46" spans="1:7" x14ac:dyDescent="0.45">
      <c r="A46" s="4">
        <v>45</v>
      </c>
      <c r="B46" s="4" t="s">
        <v>37</v>
      </c>
      <c r="C46" s="5">
        <v>1000000</v>
      </c>
      <c r="D46" s="4"/>
      <c r="E46" s="4"/>
      <c r="F46" s="4"/>
      <c r="G46" s="4"/>
    </row>
    <row r="47" spans="1:7" x14ac:dyDescent="0.45">
      <c r="A47" s="4">
        <v>46</v>
      </c>
      <c r="B47" s="4" t="s">
        <v>38</v>
      </c>
      <c r="C47" s="5">
        <v>1000000</v>
      </c>
      <c r="D47" s="4"/>
      <c r="E47" s="4"/>
      <c r="F47" s="4"/>
      <c r="G47" s="4"/>
    </row>
    <row r="48" spans="1:7" x14ac:dyDescent="0.45">
      <c r="A48" s="4">
        <v>47</v>
      </c>
      <c r="B48" s="4" t="s">
        <v>39</v>
      </c>
      <c r="C48" s="5">
        <v>1000000</v>
      </c>
      <c r="D48" s="4"/>
      <c r="E48" s="4"/>
      <c r="F48" s="4"/>
      <c r="G48" s="4">
        <v>100</v>
      </c>
    </row>
    <row r="49" spans="1:7" x14ac:dyDescent="0.45">
      <c r="A49" s="4">
        <v>48</v>
      </c>
      <c r="B49" s="4" t="s">
        <v>183</v>
      </c>
      <c r="C49" s="5"/>
      <c r="D49" s="4"/>
      <c r="E49" s="4"/>
      <c r="F49" s="4"/>
      <c r="G49" s="4"/>
    </row>
    <row r="50" spans="1:7" x14ac:dyDescent="0.45">
      <c r="A50" s="4">
        <v>49</v>
      </c>
      <c r="B50" s="4" t="s">
        <v>178</v>
      </c>
      <c r="C50" s="5"/>
      <c r="D50" s="4"/>
      <c r="E50" s="4"/>
      <c r="F50" s="4"/>
      <c r="G50" s="4"/>
    </row>
    <row r="51" spans="1:7" x14ac:dyDescent="0.45">
      <c r="A51" s="4">
        <v>50</v>
      </c>
      <c r="B51" s="4" t="s">
        <v>40</v>
      </c>
      <c r="C51" s="5">
        <v>120000</v>
      </c>
      <c r="D51" s="4"/>
      <c r="E51" s="4"/>
      <c r="F51" s="4"/>
      <c r="G51" s="4">
        <v>15</v>
      </c>
    </row>
    <row r="52" spans="1:7" x14ac:dyDescent="0.45">
      <c r="A52" s="4">
        <v>51</v>
      </c>
      <c r="B52" s="4" t="s">
        <v>41</v>
      </c>
      <c r="C52" s="5">
        <v>360000</v>
      </c>
      <c r="D52" s="4"/>
      <c r="E52" s="4">
        <v>60</v>
      </c>
      <c r="F52" s="4"/>
      <c r="G52" s="4"/>
    </row>
    <row r="53" spans="1:7" x14ac:dyDescent="0.45">
      <c r="A53" s="4">
        <v>52</v>
      </c>
      <c r="B53" s="4" t="s">
        <v>179</v>
      </c>
      <c r="C53" s="5"/>
      <c r="D53" s="4"/>
      <c r="E53" s="4"/>
      <c r="F53" s="4">
        <v>100</v>
      </c>
      <c r="G53" s="4"/>
    </row>
    <row r="54" spans="1:7" x14ac:dyDescent="0.45">
      <c r="A54" s="4">
        <v>53</v>
      </c>
      <c r="B54" s="4" t="s">
        <v>42</v>
      </c>
      <c r="C54" s="5">
        <v>100000</v>
      </c>
      <c r="D54" s="4"/>
      <c r="E54" s="4"/>
      <c r="F54" s="4"/>
      <c r="G54" s="4"/>
    </row>
    <row r="55" spans="1:7" x14ac:dyDescent="0.45">
      <c r="A55" s="4">
        <v>54</v>
      </c>
      <c r="B55" s="4" t="s">
        <v>43</v>
      </c>
      <c r="C55" s="5">
        <v>20000000</v>
      </c>
      <c r="D55" s="4"/>
      <c r="E55" s="4"/>
      <c r="F55" s="4"/>
      <c r="G55" s="4"/>
    </row>
    <row r="56" spans="1:7" x14ac:dyDescent="0.45">
      <c r="A56" s="4">
        <v>55</v>
      </c>
      <c r="B56" s="4" t="s">
        <v>44</v>
      </c>
      <c r="C56" s="5">
        <v>50000</v>
      </c>
      <c r="D56" s="4"/>
      <c r="E56" s="4"/>
      <c r="F56" s="4"/>
      <c r="G56" s="4"/>
    </row>
    <row r="57" spans="1:7" x14ac:dyDescent="0.45">
      <c r="A57" s="4">
        <v>56</v>
      </c>
      <c r="B57" s="4" t="s">
        <v>290</v>
      </c>
      <c r="C57" s="5"/>
      <c r="D57" s="4"/>
      <c r="E57" s="4">
        <v>100</v>
      </c>
      <c r="F57" s="4"/>
      <c r="G57" s="4"/>
    </row>
    <row r="58" spans="1:7" x14ac:dyDescent="0.45">
      <c r="A58" s="4">
        <v>57</v>
      </c>
      <c r="B58" s="4" t="s">
        <v>45</v>
      </c>
      <c r="C58" s="5">
        <v>1000000</v>
      </c>
      <c r="D58" s="4"/>
      <c r="E58" s="4"/>
      <c r="F58" s="4"/>
      <c r="G58" s="4"/>
    </row>
    <row r="59" spans="1:7" x14ac:dyDescent="0.45">
      <c r="A59" s="4">
        <v>58</v>
      </c>
      <c r="B59" s="4" t="s">
        <v>46</v>
      </c>
      <c r="C59" s="5">
        <v>3000000</v>
      </c>
      <c r="D59" s="4"/>
      <c r="E59" s="4"/>
      <c r="F59" s="4"/>
      <c r="G59" s="4"/>
    </row>
    <row r="60" spans="1:7" x14ac:dyDescent="0.45">
      <c r="A60" s="4">
        <v>59</v>
      </c>
      <c r="B60" s="4" t="s">
        <v>270</v>
      </c>
      <c r="C60" s="5"/>
      <c r="D60" s="4"/>
      <c r="E60" s="4"/>
      <c r="F60" s="4"/>
      <c r="G60" s="4"/>
    </row>
    <row r="61" spans="1:7" x14ac:dyDescent="0.45">
      <c r="A61" s="4">
        <v>60</v>
      </c>
      <c r="B61" s="4" t="s">
        <v>47</v>
      </c>
      <c r="C61" s="5">
        <v>300000</v>
      </c>
      <c r="D61" s="4"/>
      <c r="E61" s="4"/>
      <c r="F61" s="4"/>
      <c r="G61" s="4"/>
    </row>
    <row r="62" spans="1:7" x14ac:dyDescent="0.45">
      <c r="A62" s="4">
        <v>61</v>
      </c>
      <c r="B62" s="4" t="s">
        <v>252</v>
      </c>
      <c r="C62" s="5"/>
      <c r="D62" s="4">
        <v>500</v>
      </c>
      <c r="E62" s="4"/>
      <c r="F62" s="4"/>
      <c r="G62" s="4"/>
    </row>
    <row r="63" spans="1:7" x14ac:dyDescent="0.45">
      <c r="A63" s="4">
        <v>62</v>
      </c>
      <c r="B63" s="4" t="s">
        <v>48</v>
      </c>
      <c r="C63" s="5">
        <v>1000000</v>
      </c>
      <c r="D63" s="4"/>
      <c r="E63" s="4">
        <v>100</v>
      </c>
      <c r="F63" s="4"/>
      <c r="G63" s="4"/>
    </row>
    <row r="64" spans="1:7" x14ac:dyDescent="0.45">
      <c r="A64" s="4">
        <v>63</v>
      </c>
      <c r="B64" s="4" t="s">
        <v>49</v>
      </c>
      <c r="C64" s="5">
        <v>15000000</v>
      </c>
      <c r="D64" s="4"/>
      <c r="E64" s="4"/>
      <c r="F64" s="17">
        <v>10000</v>
      </c>
      <c r="G64" s="4"/>
    </row>
    <row r="65" spans="1:7" x14ac:dyDescent="0.45">
      <c r="A65" s="4">
        <v>64</v>
      </c>
      <c r="B65" s="4" t="s">
        <v>188</v>
      </c>
      <c r="C65" s="5"/>
      <c r="D65" s="4"/>
      <c r="E65" s="4"/>
      <c r="F65" s="4">
        <v>10</v>
      </c>
      <c r="G65" s="4"/>
    </row>
    <row r="66" spans="1:7" x14ac:dyDescent="0.45">
      <c r="A66" s="4">
        <v>65</v>
      </c>
      <c r="B66" s="4" t="s">
        <v>50</v>
      </c>
      <c r="C66" s="5">
        <v>300000</v>
      </c>
      <c r="D66" s="4"/>
      <c r="E66" s="4"/>
      <c r="F66" s="4"/>
      <c r="G66" s="4"/>
    </row>
    <row r="67" spans="1:7" x14ac:dyDescent="0.45">
      <c r="A67" s="4">
        <v>66</v>
      </c>
      <c r="B67" s="4" t="s">
        <v>51</v>
      </c>
      <c r="C67" s="5">
        <v>200000</v>
      </c>
      <c r="D67" s="4"/>
      <c r="E67" s="4"/>
      <c r="F67" s="4"/>
      <c r="G67" s="4"/>
    </row>
    <row r="68" spans="1:7" x14ac:dyDescent="0.45">
      <c r="A68" s="4">
        <v>67</v>
      </c>
      <c r="B68" s="4" t="s">
        <v>52</v>
      </c>
      <c r="C68" s="5">
        <v>200000</v>
      </c>
      <c r="D68" s="4"/>
      <c r="E68" s="4"/>
      <c r="F68" s="4"/>
      <c r="G68" s="4"/>
    </row>
    <row r="69" spans="1:7" x14ac:dyDescent="0.45">
      <c r="A69" s="4">
        <v>68</v>
      </c>
      <c r="B69" s="4" t="s">
        <v>53</v>
      </c>
      <c r="C69" s="5">
        <v>300000</v>
      </c>
      <c r="D69" s="4"/>
      <c r="E69" s="4"/>
      <c r="F69" s="4"/>
      <c r="G69" s="4"/>
    </row>
    <row r="70" spans="1:7" x14ac:dyDescent="0.45">
      <c r="A70" s="4">
        <v>69</v>
      </c>
      <c r="B70" s="4" t="s">
        <v>272</v>
      </c>
      <c r="C70" s="5"/>
      <c r="D70" s="4"/>
      <c r="E70" s="4"/>
      <c r="F70" s="4"/>
      <c r="G70" s="4"/>
    </row>
    <row r="71" spans="1:7" x14ac:dyDescent="0.45">
      <c r="A71" s="4">
        <v>70</v>
      </c>
      <c r="B71" s="4" t="s">
        <v>181</v>
      </c>
      <c r="C71" s="5"/>
      <c r="D71" s="4"/>
      <c r="E71" s="4"/>
      <c r="F71" s="4"/>
      <c r="G71" s="4"/>
    </row>
    <row r="72" spans="1:7" x14ac:dyDescent="0.45">
      <c r="A72" s="4">
        <v>71</v>
      </c>
      <c r="B72" s="4" t="s">
        <v>180</v>
      </c>
      <c r="C72" s="5" t="s">
        <v>248</v>
      </c>
      <c r="D72" s="4"/>
      <c r="E72" s="4"/>
      <c r="F72" s="4"/>
      <c r="G72" s="4"/>
    </row>
    <row r="73" spans="1:7" x14ac:dyDescent="0.45">
      <c r="A73" s="4">
        <v>72</v>
      </c>
      <c r="B73" s="4" t="s">
        <v>184</v>
      </c>
      <c r="C73" s="5"/>
      <c r="D73" s="4"/>
      <c r="E73" s="4"/>
      <c r="F73" s="4"/>
      <c r="G73" s="4"/>
    </row>
    <row r="74" spans="1:7" x14ac:dyDescent="0.45">
      <c r="A74" s="4">
        <v>73</v>
      </c>
      <c r="B74" s="4" t="s">
        <v>54</v>
      </c>
      <c r="C74" s="5">
        <v>3000000</v>
      </c>
      <c r="D74" s="17">
        <v>1000</v>
      </c>
      <c r="E74" s="4"/>
      <c r="F74" s="4"/>
      <c r="G74" s="4"/>
    </row>
    <row r="75" spans="1:7" x14ac:dyDescent="0.45">
      <c r="A75" s="4">
        <v>74</v>
      </c>
      <c r="B75" s="4" t="s">
        <v>55</v>
      </c>
      <c r="C75" s="5">
        <v>200000</v>
      </c>
      <c r="D75" s="4"/>
      <c r="E75" s="4"/>
      <c r="F75" s="4"/>
      <c r="G75" s="4"/>
    </row>
    <row r="76" spans="1:7" x14ac:dyDescent="0.45">
      <c r="A76" s="4">
        <v>75</v>
      </c>
      <c r="B76" s="4" t="s">
        <v>56</v>
      </c>
      <c r="C76" s="5">
        <v>20000000</v>
      </c>
      <c r="D76" s="4"/>
      <c r="E76" s="4"/>
      <c r="F76" s="4"/>
      <c r="G76" s="4"/>
    </row>
    <row r="77" spans="1:7" x14ac:dyDescent="0.45">
      <c r="A77" s="4">
        <v>76</v>
      </c>
      <c r="B77" s="4" t="s">
        <v>57</v>
      </c>
      <c r="C77" s="5">
        <v>40000000</v>
      </c>
      <c r="D77" s="4"/>
      <c r="E77" s="4"/>
      <c r="F77" s="4"/>
      <c r="G77" s="4"/>
    </row>
    <row r="78" spans="1:7" x14ac:dyDescent="0.45">
      <c r="A78" s="4">
        <v>77</v>
      </c>
      <c r="B78" s="4" t="s">
        <v>58</v>
      </c>
      <c r="C78" s="5">
        <v>120000</v>
      </c>
      <c r="D78" s="4"/>
      <c r="E78" s="4">
        <v>50</v>
      </c>
      <c r="F78" s="4"/>
      <c r="G78" s="4"/>
    </row>
    <row r="79" spans="1:7" x14ac:dyDescent="0.45">
      <c r="A79" s="4">
        <v>78</v>
      </c>
      <c r="B79" s="4" t="s">
        <v>59</v>
      </c>
      <c r="C79" s="5">
        <v>120000</v>
      </c>
      <c r="D79" s="4"/>
      <c r="E79" s="4"/>
      <c r="F79" s="4">
        <v>10</v>
      </c>
      <c r="G79" s="4"/>
    </row>
    <row r="80" spans="1:7" x14ac:dyDescent="0.45">
      <c r="A80" s="4">
        <v>79</v>
      </c>
      <c r="B80" s="4" t="s">
        <v>60</v>
      </c>
      <c r="C80" s="5">
        <v>2000000</v>
      </c>
      <c r="D80" s="4"/>
      <c r="E80" s="4"/>
      <c r="F80" s="4"/>
      <c r="G80" s="4"/>
    </row>
    <row r="81" spans="1:7" x14ac:dyDescent="0.45">
      <c r="A81" s="4">
        <v>80</v>
      </c>
      <c r="B81" s="4" t="s">
        <v>61</v>
      </c>
      <c r="C81" s="5">
        <v>120000</v>
      </c>
      <c r="D81" s="4"/>
      <c r="E81" s="4"/>
      <c r="F81" s="4"/>
      <c r="G81" s="4"/>
    </row>
    <row r="82" spans="1:7" x14ac:dyDescent="0.45">
      <c r="A82" s="4">
        <v>81</v>
      </c>
      <c r="B82" s="4" t="s">
        <v>191</v>
      </c>
      <c r="C82" s="5"/>
      <c r="D82" s="4"/>
      <c r="E82" s="4">
        <v>10</v>
      </c>
      <c r="F82" s="4"/>
      <c r="G82" s="4"/>
    </row>
    <row r="83" spans="1:7" x14ac:dyDescent="0.45">
      <c r="A83" s="4">
        <v>82</v>
      </c>
      <c r="B83" s="4" t="s">
        <v>62</v>
      </c>
      <c r="C83" s="5">
        <v>1000000</v>
      </c>
      <c r="D83" s="4"/>
      <c r="E83" s="4"/>
      <c r="F83" s="4"/>
      <c r="G83" s="4"/>
    </row>
    <row r="84" spans="1:7" x14ac:dyDescent="0.45">
      <c r="A84" s="4">
        <v>83</v>
      </c>
      <c r="B84" s="4" t="s">
        <v>192</v>
      </c>
      <c r="C84" s="5"/>
      <c r="D84" s="4"/>
      <c r="E84" s="4"/>
      <c r="F84" s="4"/>
      <c r="G84" s="4"/>
    </row>
    <row r="85" spans="1:7" x14ac:dyDescent="0.45">
      <c r="A85" s="4">
        <v>84</v>
      </c>
      <c r="B85" s="4" t="s">
        <v>200</v>
      </c>
      <c r="C85" s="5"/>
      <c r="D85" s="4"/>
      <c r="E85" s="4">
        <v>150</v>
      </c>
      <c r="F85" s="4"/>
      <c r="G85" s="4"/>
    </row>
    <row r="86" spans="1:7" x14ac:dyDescent="0.45">
      <c r="A86" s="4">
        <v>85</v>
      </c>
      <c r="B86" s="4" t="s">
        <v>234</v>
      </c>
      <c r="C86" s="5"/>
      <c r="D86" s="4"/>
      <c r="E86" s="4"/>
      <c r="F86" s="4"/>
      <c r="G86" s="4"/>
    </row>
    <row r="87" spans="1:7" x14ac:dyDescent="0.45">
      <c r="A87" s="4">
        <v>86</v>
      </c>
      <c r="B87" s="4" t="s">
        <v>63</v>
      </c>
      <c r="C87" s="5">
        <v>120000</v>
      </c>
      <c r="D87" s="4"/>
      <c r="E87" s="4"/>
      <c r="F87" s="4"/>
      <c r="G87" s="4">
        <v>20</v>
      </c>
    </row>
    <row r="88" spans="1:7" x14ac:dyDescent="0.45">
      <c r="A88" s="4">
        <v>87</v>
      </c>
      <c r="B88" s="4" t="s">
        <v>64</v>
      </c>
      <c r="C88" s="5">
        <v>2000000</v>
      </c>
      <c r="D88" s="4">
        <v>100</v>
      </c>
      <c r="E88" s="4"/>
      <c r="F88" s="4"/>
      <c r="G88" s="4"/>
    </row>
    <row r="89" spans="1:7" x14ac:dyDescent="0.45">
      <c r="A89" s="4">
        <v>88</v>
      </c>
      <c r="B89" s="4" t="s">
        <v>281</v>
      </c>
      <c r="C89" s="5"/>
      <c r="D89" s="4"/>
      <c r="E89" s="4">
        <v>50</v>
      </c>
      <c r="F89" s="4"/>
      <c r="G89" s="4"/>
    </row>
    <row r="90" spans="1:7" x14ac:dyDescent="0.45">
      <c r="A90" s="4">
        <v>89</v>
      </c>
      <c r="B90" s="4" t="s">
        <v>65</v>
      </c>
      <c r="C90" s="5">
        <v>5000000</v>
      </c>
      <c r="D90" s="4"/>
      <c r="E90" s="4"/>
      <c r="F90" s="4"/>
      <c r="G90" s="4"/>
    </row>
    <row r="91" spans="1:7" x14ac:dyDescent="0.45">
      <c r="A91" s="4">
        <v>90</v>
      </c>
      <c r="B91" s="4" t="s">
        <v>66</v>
      </c>
      <c r="C91" s="5">
        <v>17000000</v>
      </c>
      <c r="D91" s="4"/>
      <c r="E91" s="4"/>
      <c r="F91" s="4"/>
      <c r="G91" s="17">
        <v>7000</v>
      </c>
    </row>
    <row r="92" spans="1:7" x14ac:dyDescent="0.45">
      <c r="A92" s="4">
        <v>91</v>
      </c>
      <c r="B92" s="4" t="s">
        <v>67</v>
      </c>
      <c r="C92" s="5">
        <v>500000</v>
      </c>
      <c r="D92" s="4"/>
      <c r="E92" s="4"/>
      <c r="F92" s="4"/>
      <c r="G92" s="4"/>
    </row>
    <row r="93" spans="1:7" x14ac:dyDescent="0.45">
      <c r="A93" s="4">
        <v>92</v>
      </c>
      <c r="B93" s="4" t="s">
        <v>68</v>
      </c>
      <c r="C93" s="5">
        <v>1000000</v>
      </c>
      <c r="D93" s="4"/>
      <c r="E93" s="4"/>
      <c r="F93" s="4"/>
      <c r="G93" s="4"/>
    </row>
    <row r="94" spans="1:7" x14ac:dyDescent="0.45">
      <c r="A94" s="4">
        <v>93</v>
      </c>
      <c r="B94" s="4" t="s">
        <v>197</v>
      </c>
      <c r="C94" s="5"/>
      <c r="D94" s="4"/>
      <c r="E94" s="4"/>
      <c r="F94" s="4"/>
      <c r="G94" s="4"/>
    </row>
    <row r="95" spans="1:7" x14ac:dyDescent="0.45">
      <c r="A95" s="4">
        <v>94</v>
      </c>
      <c r="B95" s="4" t="s">
        <v>196</v>
      </c>
      <c r="C95" s="5"/>
      <c r="D95" s="4"/>
      <c r="E95" s="4"/>
      <c r="F95" s="4"/>
      <c r="G95" s="4">
        <v>10</v>
      </c>
    </row>
    <row r="96" spans="1:7" x14ac:dyDescent="0.45">
      <c r="A96" s="4">
        <v>95</v>
      </c>
      <c r="B96" s="4" t="s">
        <v>69</v>
      </c>
      <c r="C96" s="5">
        <v>1000000</v>
      </c>
      <c r="D96" s="4"/>
      <c r="E96" s="4">
        <v>200</v>
      </c>
      <c r="F96" s="4"/>
      <c r="G96" s="4"/>
    </row>
    <row r="97" spans="1:10" x14ac:dyDescent="0.45">
      <c r="A97" s="4">
        <v>96</v>
      </c>
      <c r="B97" s="4" t="s">
        <v>70</v>
      </c>
      <c r="C97" s="5">
        <v>2000000</v>
      </c>
      <c r="D97" s="4"/>
      <c r="E97" s="4"/>
      <c r="F97" s="4"/>
      <c r="G97" s="4"/>
    </row>
    <row r="98" spans="1:10" x14ac:dyDescent="0.45">
      <c r="A98" s="4">
        <v>97</v>
      </c>
      <c r="B98" s="4" t="s">
        <v>233</v>
      </c>
      <c r="C98" s="5"/>
      <c r="D98" s="4"/>
      <c r="E98" s="4"/>
      <c r="F98" s="4"/>
      <c r="G98" s="4"/>
    </row>
    <row r="99" spans="1:10" x14ac:dyDescent="0.45">
      <c r="A99" s="4">
        <v>98</v>
      </c>
      <c r="B99" s="4" t="s">
        <v>71</v>
      </c>
      <c r="C99" s="5">
        <v>2000000</v>
      </c>
      <c r="D99" s="4"/>
      <c r="E99" s="4"/>
      <c r="F99" s="4"/>
      <c r="G99" s="4">
        <v>200</v>
      </c>
    </row>
    <row r="100" spans="1:10" x14ac:dyDescent="0.45">
      <c r="A100" s="4">
        <v>99</v>
      </c>
      <c r="B100" s="4" t="s">
        <v>72</v>
      </c>
      <c r="C100" s="5">
        <v>30000</v>
      </c>
      <c r="D100" s="4"/>
      <c r="E100" s="4">
        <v>30</v>
      </c>
      <c r="F100" s="4"/>
      <c r="G100" s="4"/>
    </row>
    <row r="101" spans="1:10" x14ac:dyDescent="0.45">
      <c r="A101" s="4">
        <v>100</v>
      </c>
      <c r="B101" s="4" t="s">
        <v>73</v>
      </c>
      <c r="C101" s="5">
        <v>360000</v>
      </c>
      <c r="D101" s="4"/>
      <c r="E101" s="4">
        <v>30</v>
      </c>
      <c r="F101" s="4"/>
      <c r="G101" s="4"/>
    </row>
    <row r="102" spans="1:10" x14ac:dyDescent="0.45">
      <c r="A102" s="4">
        <v>101</v>
      </c>
      <c r="B102" s="4" t="s">
        <v>74</v>
      </c>
      <c r="C102" s="5">
        <v>1000000</v>
      </c>
      <c r="D102" s="4"/>
      <c r="E102" s="4"/>
      <c r="F102" s="4"/>
      <c r="G102" s="4"/>
    </row>
    <row r="103" spans="1:10" x14ac:dyDescent="0.45">
      <c r="A103" s="4">
        <v>102</v>
      </c>
      <c r="B103" s="4" t="s">
        <v>75</v>
      </c>
      <c r="C103" s="5" t="s">
        <v>239</v>
      </c>
      <c r="D103" s="4"/>
      <c r="E103" s="4"/>
      <c r="F103" s="4"/>
      <c r="G103" s="4"/>
    </row>
    <row r="104" spans="1:10" x14ac:dyDescent="0.45">
      <c r="A104" s="4">
        <v>103</v>
      </c>
      <c r="B104" s="4" t="s">
        <v>76</v>
      </c>
      <c r="C104" s="5">
        <v>20000000</v>
      </c>
      <c r="D104" s="4"/>
      <c r="E104" s="4"/>
      <c r="F104" s="4"/>
      <c r="G104" s="4"/>
    </row>
    <row r="105" spans="1:10" x14ac:dyDescent="0.45">
      <c r="A105" s="4">
        <v>104</v>
      </c>
      <c r="B105" s="4" t="s">
        <v>195</v>
      </c>
      <c r="C105" s="5"/>
      <c r="D105" s="4"/>
      <c r="E105" s="4"/>
      <c r="F105" s="4"/>
      <c r="G105" s="4">
        <v>100</v>
      </c>
      <c r="J105" s="1" t="s">
        <v>335</v>
      </c>
    </row>
    <row r="106" spans="1:10" x14ac:dyDescent="0.45">
      <c r="A106" s="4">
        <v>105</v>
      </c>
      <c r="B106" s="4" t="s">
        <v>199</v>
      </c>
      <c r="C106" s="5"/>
      <c r="D106" s="4"/>
      <c r="E106" s="4"/>
      <c r="F106" s="4"/>
      <c r="G106" s="4">
        <v>400</v>
      </c>
    </row>
    <row r="107" spans="1:10" x14ac:dyDescent="0.45">
      <c r="A107" s="4">
        <v>106</v>
      </c>
      <c r="B107" s="4" t="s">
        <v>77</v>
      </c>
      <c r="C107" s="5">
        <v>1000000</v>
      </c>
      <c r="D107" s="4"/>
      <c r="E107" s="4"/>
      <c r="F107" s="4"/>
      <c r="G107" s="4"/>
    </row>
    <row r="108" spans="1:10" x14ac:dyDescent="0.45">
      <c r="A108" s="4">
        <v>107</v>
      </c>
      <c r="B108" s="4" t="s">
        <v>78</v>
      </c>
      <c r="C108" s="5">
        <v>500000</v>
      </c>
      <c r="D108" s="4"/>
      <c r="E108" s="4"/>
      <c r="F108" s="4"/>
      <c r="G108" s="4"/>
    </row>
    <row r="109" spans="1:10" x14ac:dyDescent="0.45">
      <c r="A109" s="4">
        <v>108</v>
      </c>
      <c r="B109" s="4" t="s">
        <v>193</v>
      </c>
      <c r="C109" s="5"/>
      <c r="D109" s="4"/>
      <c r="E109" s="4"/>
      <c r="F109" s="4"/>
      <c r="G109" s="4"/>
    </row>
    <row r="110" spans="1:10" x14ac:dyDescent="0.45">
      <c r="A110" s="4">
        <v>109</v>
      </c>
      <c r="B110" s="4" t="s">
        <v>198</v>
      </c>
      <c r="C110" s="5"/>
      <c r="D110" s="4"/>
      <c r="E110" s="4"/>
      <c r="F110" s="4"/>
      <c r="G110" s="4"/>
    </row>
    <row r="111" spans="1:10" x14ac:dyDescent="0.45">
      <c r="A111" s="4">
        <v>110</v>
      </c>
      <c r="B111" s="4" t="s">
        <v>194</v>
      </c>
      <c r="C111" s="5"/>
      <c r="D111" s="4"/>
      <c r="E111" s="4">
        <v>100</v>
      </c>
      <c r="F111" s="4"/>
      <c r="G111" s="4"/>
    </row>
    <row r="112" spans="1:10" x14ac:dyDescent="0.45">
      <c r="A112" s="4">
        <v>111</v>
      </c>
      <c r="B112" s="4" t="s">
        <v>293</v>
      </c>
      <c r="C112" s="5"/>
      <c r="D112" s="4"/>
      <c r="E112" s="4">
        <v>1</v>
      </c>
      <c r="F112" s="4"/>
      <c r="G112" s="4"/>
    </row>
    <row r="113" spans="1:7" x14ac:dyDescent="0.45">
      <c r="A113" s="4">
        <v>112</v>
      </c>
      <c r="B113" s="4" t="s">
        <v>79</v>
      </c>
      <c r="C113" s="5">
        <v>10000000</v>
      </c>
      <c r="D113" s="4"/>
      <c r="E113" s="4"/>
      <c r="F113" s="17">
        <v>1000</v>
      </c>
      <c r="G113" s="4"/>
    </row>
    <row r="114" spans="1:7" x14ac:dyDescent="0.45">
      <c r="A114" s="4">
        <v>113</v>
      </c>
      <c r="B114" s="4" t="s">
        <v>202</v>
      </c>
      <c r="C114" s="5"/>
      <c r="D114" s="4"/>
      <c r="E114" s="4"/>
      <c r="F114" s="4"/>
      <c r="G114" s="4"/>
    </row>
    <row r="115" spans="1:7" x14ac:dyDescent="0.45">
      <c r="A115" s="4">
        <v>114</v>
      </c>
      <c r="B115" s="4" t="s">
        <v>80</v>
      </c>
      <c r="C115" s="5">
        <v>3000000</v>
      </c>
      <c r="D115" s="4"/>
      <c r="E115" s="4"/>
      <c r="F115" s="17">
        <v>3000</v>
      </c>
      <c r="G115" s="4"/>
    </row>
    <row r="116" spans="1:7" x14ac:dyDescent="0.45">
      <c r="A116" s="4">
        <v>115</v>
      </c>
      <c r="B116" s="4" t="s">
        <v>291</v>
      </c>
      <c r="C116" s="5"/>
      <c r="D116" s="4"/>
      <c r="E116" s="4">
        <v>1</v>
      </c>
      <c r="F116" s="4"/>
      <c r="G116" s="4"/>
    </row>
    <row r="117" spans="1:7" x14ac:dyDescent="0.45">
      <c r="A117" s="4">
        <v>116</v>
      </c>
      <c r="B117" s="4" t="s">
        <v>81</v>
      </c>
      <c r="C117" s="5">
        <v>2000000</v>
      </c>
      <c r="D117" s="4"/>
      <c r="E117" s="4"/>
      <c r="F117" s="4"/>
      <c r="G117" s="4"/>
    </row>
    <row r="118" spans="1:7" x14ac:dyDescent="0.45">
      <c r="A118" s="4">
        <v>117</v>
      </c>
      <c r="B118" s="4" t="s">
        <v>82</v>
      </c>
      <c r="C118" s="5">
        <v>2000000</v>
      </c>
      <c r="D118" s="4"/>
      <c r="E118" s="4"/>
      <c r="F118" s="4"/>
      <c r="G118" s="4"/>
    </row>
    <row r="119" spans="1:7" x14ac:dyDescent="0.45">
      <c r="A119" s="4">
        <v>118</v>
      </c>
      <c r="B119" s="4" t="s">
        <v>279</v>
      </c>
      <c r="C119" s="5"/>
      <c r="D119" s="4"/>
      <c r="E119" s="4"/>
      <c r="F119" s="17">
        <v>1000</v>
      </c>
      <c r="G119" s="4"/>
    </row>
    <row r="120" spans="1:7" x14ac:dyDescent="0.45">
      <c r="A120" s="4">
        <v>119</v>
      </c>
      <c r="B120" s="4" t="s">
        <v>83</v>
      </c>
      <c r="C120" s="5">
        <v>5000000</v>
      </c>
      <c r="D120" s="4"/>
      <c r="E120" s="4"/>
      <c r="F120" s="4"/>
      <c r="G120" s="4"/>
    </row>
    <row r="121" spans="1:7" x14ac:dyDescent="0.45">
      <c r="A121" s="4">
        <v>120</v>
      </c>
      <c r="B121" s="4" t="s">
        <v>203</v>
      </c>
      <c r="C121" s="5"/>
      <c r="D121" s="4">
        <v>30</v>
      </c>
      <c r="E121" s="4"/>
      <c r="F121" s="4"/>
      <c r="G121" s="4"/>
    </row>
    <row r="122" spans="1:7" x14ac:dyDescent="0.45">
      <c r="A122" s="4">
        <v>121</v>
      </c>
      <c r="B122" s="4" t="s">
        <v>84</v>
      </c>
      <c r="C122" s="5">
        <v>15000000</v>
      </c>
      <c r="D122" s="4"/>
      <c r="E122" s="4"/>
      <c r="F122" s="4"/>
      <c r="G122" s="4"/>
    </row>
    <row r="123" spans="1:7" x14ac:dyDescent="0.45">
      <c r="A123" s="4">
        <v>122</v>
      </c>
      <c r="B123" s="4" t="s">
        <v>287</v>
      </c>
      <c r="C123" s="5"/>
      <c r="D123" s="4"/>
      <c r="E123" s="4"/>
      <c r="F123" s="4"/>
      <c r="G123" s="4">
        <v>100</v>
      </c>
    </row>
    <row r="124" spans="1:7" x14ac:dyDescent="0.45">
      <c r="A124" s="4">
        <v>123</v>
      </c>
      <c r="B124" s="4" t="s">
        <v>85</v>
      </c>
      <c r="C124" s="5">
        <v>10000000</v>
      </c>
      <c r="D124" s="4"/>
      <c r="E124" s="4"/>
      <c r="F124" s="4"/>
      <c r="G124" s="4"/>
    </row>
    <row r="125" spans="1:7" x14ac:dyDescent="0.45">
      <c r="A125" s="4">
        <v>124</v>
      </c>
      <c r="B125" s="4" t="s">
        <v>86</v>
      </c>
      <c r="C125" s="5">
        <v>5000000</v>
      </c>
      <c r="D125" s="4"/>
      <c r="E125" s="17">
        <v>2000</v>
      </c>
      <c r="F125" s="4"/>
      <c r="G125" s="4"/>
    </row>
    <row r="126" spans="1:7" x14ac:dyDescent="0.45">
      <c r="A126" s="4">
        <v>125</v>
      </c>
      <c r="B126" s="4" t="s">
        <v>87</v>
      </c>
      <c r="C126" s="5">
        <v>5000000</v>
      </c>
      <c r="D126" s="4"/>
      <c r="E126" s="4"/>
      <c r="F126" s="4"/>
      <c r="G126" s="4">
        <v>300</v>
      </c>
    </row>
    <row r="127" spans="1:7" x14ac:dyDescent="0.45">
      <c r="A127" s="4">
        <v>126</v>
      </c>
      <c r="B127" s="4" t="s">
        <v>266</v>
      </c>
      <c r="C127" s="5">
        <v>12000000</v>
      </c>
      <c r="D127" s="4"/>
      <c r="E127" s="4"/>
      <c r="F127" s="4"/>
      <c r="G127" s="4"/>
    </row>
    <row r="128" spans="1:7" x14ac:dyDescent="0.45">
      <c r="A128" s="4">
        <v>127</v>
      </c>
      <c r="B128" s="4" t="s">
        <v>88</v>
      </c>
      <c r="C128" s="5">
        <v>500000</v>
      </c>
      <c r="D128" s="4"/>
      <c r="E128" s="4"/>
      <c r="F128" s="4"/>
      <c r="G128" s="4"/>
    </row>
    <row r="129" spans="1:7" x14ac:dyDescent="0.45">
      <c r="A129" s="4">
        <v>128</v>
      </c>
      <c r="B129" s="4" t="s">
        <v>89</v>
      </c>
      <c r="C129" s="5">
        <v>360000</v>
      </c>
      <c r="D129" s="4"/>
      <c r="E129" s="4"/>
      <c r="F129" s="4"/>
      <c r="G129" s="4">
        <v>30</v>
      </c>
    </row>
    <row r="130" spans="1:7" x14ac:dyDescent="0.45">
      <c r="A130" s="4">
        <v>129</v>
      </c>
      <c r="B130" s="4" t="s">
        <v>201</v>
      </c>
      <c r="C130" s="5"/>
      <c r="D130" s="4"/>
      <c r="E130" s="4"/>
      <c r="F130" s="4"/>
      <c r="G130" s="4"/>
    </row>
    <row r="131" spans="1:7" x14ac:dyDescent="0.45">
      <c r="A131" s="4">
        <v>130</v>
      </c>
      <c r="B131" s="4" t="s">
        <v>205</v>
      </c>
      <c r="C131" s="5"/>
      <c r="D131" s="4"/>
      <c r="E131" s="4"/>
      <c r="F131" s="4"/>
      <c r="G131" s="4"/>
    </row>
    <row r="132" spans="1:7" x14ac:dyDescent="0.45">
      <c r="A132" s="4">
        <v>131</v>
      </c>
      <c r="B132" s="4" t="s">
        <v>221</v>
      </c>
      <c r="C132" s="5"/>
      <c r="D132" s="4"/>
      <c r="E132" s="4"/>
      <c r="F132" s="4"/>
      <c r="G132" s="4"/>
    </row>
    <row r="133" spans="1:7" x14ac:dyDescent="0.45">
      <c r="A133" s="4">
        <v>132</v>
      </c>
      <c r="B133" s="4" t="s">
        <v>222</v>
      </c>
      <c r="C133" s="5"/>
      <c r="D133" s="4"/>
      <c r="E133" s="4"/>
      <c r="F133" s="4"/>
      <c r="G133" s="4">
        <v>40</v>
      </c>
    </row>
    <row r="134" spans="1:7" x14ac:dyDescent="0.45">
      <c r="A134" s="4">
        <v>133</v>
      </c>
      <c r="B134" s="4" t="s">
        <v>292</v>
      </c>
      <c r="C134" s="5"/>
      <c r="D134" s="4"/>
      <c r="E134" s="4">
        <v>3</v>
      </c>
      <c r="F134" s="4"/>
      <c r="G134" s="4"/>
    </row>
    <row r="135" spans="1:7" x14ac:dyDescent="0.45">
      <c r="A135" s="4">
        <v>134</v>
      </c>
      <c r="B135" s="4" t="s">
        <v>90</v>
      </c>
      <c r="C135" s="5">
        <v>1000000</v>
      </c>
      <c r="D135" s="4"/>
      <c r="E135" s="4"/>
      <c r="F135" s="4">
        <v>100</v>
      </c>
      <c r="G135" s="4"/>
    </row>
    <row r="136" spans="1:7" x14ac:dyDescent="0.45">
      <c r="A136" s="4">
        <v>135</v>
      </c>
      <c r="B136" s="4" t="s">
        <v>91</v>
      </c>
      <c r="C136" s="5">
        <v>5000000</v>
      </c>
      <c r="D136" s="4"/>
      <c r="E136" s="4"/>
      <c r="F136" s="4"/>
      <c r="G136" s="4"/>
    </row>
    <row r="137" spans="1:7" x14ac:dyDescent="0.45">
      <c r="A137" s="4">
        <v>136</v>
      </c>
      <c r="B137" s="4" t="s">
        <v>92</v>
      </c>
      <c r="C137" s="5">
        <v>1500000</v>
      </c>
      <c r="D137" s="4"/>
      <c r="E137" s="4"/>
      <c r="F137" s="4"/>
      <c r="G137" s="4"/>
    </row>
    <row r="138" spans="1:7" x14ac:dyDescent="0.45">
      <c r="A138" s="4">
        <v>137</v>
      </c>
      <c r="B138" s="4" t="s">
        <v>204</v>
      </c>
      <c r="C138" s="5"/>
      <c r="D138" s="4"/>
      <c r="E138" s="4"/>
      <c r="F138" s="4"/>
      <c r="G138" s="4"/>
    </row>
    <row r="139" spans="1:7" x14ac:dyDescent="0.45">
      <c r="A139" s="4">
        <v>138</v>
      </c>
      <c r="B139" s="4" t="s">
        <v>280</v>
      </c>
      <c r="C139" s="5"/>
      <c r="D139" s="4"/>
      <c r="E139" s="17">
        <v>1000</v>
      </c>
      <c r="F139" s="4"/>
      <c r="G139" s="4"/>
    </row>
    <row r="140" spans="1:7" x14ac:dyDescent="0.45">
      <c r="A140" s="4">
        <v>139</v>
      </c>
      <c r="B140" s="4" t="s">
        <v>93</v>
      </c>
      <c r="C140" s="5"/>
      <c r="D140" s="4"/>
      <c r="E140" s="4"/>
      <c r="F140" s="4"/>
      <c r="G140" s="4"/>
    </row>
    <row r="141" spans="1:7" x14ac:dyDescent="0.45">
      <c r="A141" s="4">
        <v>140</v>
      </c>
      <c r="B141" s="4" t="s">
        <v>94</v>
      </c>
      <c r="C141" s="5">
        <v>400000</v>
      </c>
      <c r="D141" s="4"/>
      <c r="E141" s="4"/>
      <c r="F141" s="4"/>
      <c r="G141" s="4">
        <v>20</v>
      </c>
    </row>
    <row r="142" spans="1:7" x14ac:dyDescent="0.45">
      <c r="A142" s="4">
        <v>141</v>
      </c>
      <c r="B142" s="4" t="s">
        <v>95</v>
      </c>
      <c r="C142" s="5">
        <v>4000000</v>
      </c>
      <c r="D142" s="4"/>
      <c r="E142" s="4"/>
      <c r="F142" s="4"/>
      <c r="G142" s="4"/>
    </row>
    <row r="143" spans="1:7" x14ac:dyDescent="0.45">
      <c r="A143" s="4">
        <v>142</v>
      </c>
      <c r="B143" s="4" t="s">
        <v>96</v>
      </c>
      <c r="C143" s="5">
        <v>200000000</v>
      </c>
      <c r="D143" s="4"/>
      <c r="E143" s="4"/>
      <c r="F143" s="4"/>
      <c r="G143" s="4"/>
    </row>
    <row r="144" spans="1:7" x14ac:dyDescent="0.45">
      <c r="A144" s="4">
        <v>143</v>
      </c>
      <c r="B144" s="4" t="s">
        <v>97</v>
      </c>
      <c r="C144" s="5">
        <v>10000000</v>
      </c>
      <c r="D144" s="4"/>
      <c r="E144" s="4"/>
      <c r="F144" s="4"/>
      <c r="G144" s="4"/>
    </row>
    <row r="145" spans="1:7" x14ac:dyDescent="0.45">
      <c r="A145" s="4">
        <v>144</v>
      </c>
      <c r="B145" s="4" t="s">
        <v>98</v>
      </c>
      <c r="C145" s="5">
        <v>10000000</v>
      </c>
      <c r="D145" s="4"/>
      <c r="E145" s="4"/>
      <c r="F145" s="4"/>
      <c r="G145" s="4"/>
    </row>
    <row r="146" spans="1:7" x14ac:dyDescent="0.45">
      <c r="A146" s="4">
        <v>145</v>
      </c>
      <c r="B146" s="4" t="s">
        <v>99</v>
      </c>
      <c r="C146" s="5">
        <v>1000000</v>
      </c>
      <c r="D146" s="4"/>
      <c r="E146" s="4"/>
      <c r="F146" s="4"/>
      <c r="G146" s="4"/>
    </row>
    <row r="147" spans="1:7" x14ac:dyDescent="0.45">
      <c r="A147" s="4">
        <v>146</v>
      </c>
      <c r="B147" s="4" t="s">
        <v>100</v>
      </c>
      <c r="C147" s="5">
        <v>500000</v>
      </c>
      <c r="D147" s="4"/>
      <c r="E147" s="4"/>
      <c r="F147" s="4"/>
      <c r="G147" s="4"/>
    </row>
    <row r="148" spans="1:7" x14ac:dyDescent="0.45">
      <c r="A148" s="4">
        <v>147</v>
      </c>
      <c r="B148" s="4" t="s">
        <v>101</v>
      </c>
      <c r="C148" s="5">
        <v>10000000</v>
      </c>
      <c r="D148" s="4"/>
      <c r="E148" s="4"/>
      <c r="F148" s="4"/>
      <c r="G148" s="4"/>
    </row>
    <row r="149" spans="1:7" x14ac:dyDescent="0.45">
      <c r="A149" s="4">
        <v>148</v>
      </c>
      <c r="B149" s="4" t="s">
        <v>215</v>
      </c>
      <c r="C149" s="5"/>
      <c r="D149" s="4"/>
      <c r="E149" s="4"/>
      <c r="F149" s="4"/>
      <c r="G149" s="4"/>
    </row>
    <row r="150" spans="1:7" x14ac:dyDescent="0.45">
      <c r="A150" s="4">
        <v>149</v>
      </c>
      <c r="B150" s="4" t="s">
        <v>211</v>
      </c>
      <c r="C150" s="5"/>
      <c r="D150" s="4"/>
      <c r="E150" s="4"/>
      <c r="F150" s="4"/>
      <c r="G150" s="4"/>
    </row>
    <row r="151" spans="1:7" x14ac:dyDescent="0.45">
      <c r="A151" s="4">
        <v>150</v>
      </c>
      <c r="B151" s="4" t="s">
        <v>209</v>
      </c>
      <c r="C151" s="5"/>
      <c r="D151" s="4"/>
      <c r="E151" s="4">
        <v>10</v>
      </c>
      <c r="F151" s="4"/>
      <c r="G151" s="17">
        <v>1000</v>
      </c>
    </row>
    <row r="152" spans="1:7" x14ac:dyDescent="0.45">
      <c r="A152" s="4">
        <v>151</v>
      </c>
      <c r="B152" s="4" t="s">
        <v>218</v>
      </c>
      <c r="C152" s="5"/>
      <c r="D152" s="4"/>
      <c r="E152" s="4"/>
      <c r="F152" s="4"/>
      <c r="G152" s="4"/>
    </row>
    <row r="153" spans="1:7" x14ac:dyDescent="0.45">
      <c r="A153" s="4">
        <v>152</v>
      </c>
      <c r="B153" s="4" t="s">
        <v>142</v>
      </c>
      <c r="C153" s="5">
        <v>5000000</v>
      </c>
      <c r="D153" s="4"/>
      <c r="E153" s="4"/>
      <c r="F153" s="4"/>
      <c r="G153" s="4"/>
    </row>
    <row r="154" spans="1:7" x14ac:dyDescent="0.45">
      <c r="A154" s="4">
        <v>153</v>
      </c>
      <c r="B154" s="4" t="s">
        <v>102</v>
      </c>
      <c r="C154" s="5">
        <v>1000000</v>
      </c>
      <c r="D154" s="4"/>
      <c r="E154" s="4">
        <v>50</v>
      </c>
      <c r="F154" s="4"/>
      <c r="G154" s="4"/>
    </row>
    <row r="155" spans="1:7" x14ac:dyDescent="0.45">
      <c r="A155" s="4">
        <v>154</v>
      </c>
      <c r="B155" s="4" t="s">
        <v>103</v>
      </c>
      <c r="C155" s="5">
        <v>5000000</v>
      </c>
      <c r="D155" s="4"/>
      <c r="E155" s="4"/>
      <c r="F155" s="4"/>
      <c r="G155" s="4"/>
    </row>
    <row r="156" spans="1:7" x14ac:dyDescent="0.45">
      <c r="A156" s="4">
        <v>155</v>
      </c>
      <c r="B156" s="4" t="s">
        <v>104</v>
      </c>
      <c r="C156" s="5">
        <v>1000000</v>
      </c>
      <c r="D156" s="4"/>
      <c r="E156" s="4"/>
      <c r="F156" s="4"/>
      <c r="G156" s="4"/>
    </row>
    <row r="157" spans="1:7" x14ac:dyDescent="0.45">
      <c r="A157" s="4">
        <v>156</v>
      </c>
      <c r="B157" s="4" t="s">
        <v>105</v>
      </c>
      <c r="C157" s="5">
        <v>100000</v>
      </c>
      <c r="D157" s="4"/>
      <c r="E157" s="4"/>
      <c r="F157" s="4"/>
      <c r="G157" s="4"/>
    </row>
    <row r="158" spans="1:7" x14ac:dyDescent="0.45">
      <c r="A158" s="4">
        <v>157</v>
      </c>
      <c r="B158" s="4" t="s">
        <v>106</v>
      </c>
      <c r="C158" s="5">
        <v>4000000</v>
      </c>
      <c r="D158" s="4"/>
      <c r="E158" s="4"/>
      <c r="F158" s="4"/>
      <c r="G158" s="4"/>
    </row>
    <row r="159" spans="1:7" x14ac:dyDescent="0.45">
      <c r="A159" s="4">
        <v>158</v>
      </c>
      <c r="B159" s="4" t="s">
        <v>267</v>
      </c>
      <c r="C159" s="5">
        <v>5000000</v>
      </c>
      <c r="D159" s="4"/>
      <c r="E159" s="4"/>
      <c r="F159" s="4"/>
      <c r="G159" s="4"/>
    </row>
    <row r="160" spans="1:7" x14ac:dyDescent="0.45">
      <c r="A160" s="4">
        <v>159</v>
      </c>
      <c r="B160" s="4" t="s">
        <v>107</v>
      </c>
      <c r="C160" s="5">
        <v>500000</v>
      </c>
      <c r="D160" s="4"/>
      <c r="E160" s="4"/>
      <c r="F160" s="4">
        <v>50</v>
      </c>
      <c r="G160" s="4"/>
    </row>
    <row r="161" spans="1:7" x14ac:dyDescent="0.45">
      <c r="A161" s="4">
        <v>160</v>
      </c>
      <c r="B161" s="4" t="s">
        <v>108</v>
      </c>
      <c r="C161" s="5">
        <v>300000</v>
      </c>
      <c r="D161" s="4"/>
      <c r="E161" s="4"/>
      <c r="F161" s="4"/>
      <c r="G161" s="4"/>
    </row>
    <row r="162" spans="1:7" x14ac:dyDescent="0.45">
      <c r="A162" s="4">
        <v>161</v>
      </c>
      <c r="B162" s="4" t="s">
        <v>109</v>
      </c>
      <c r="C162" s="5">
        <v>2000000</v>
      </c>
      <c r="D162" s="4"/>
      <c r="E162" s="4">
        <v>500</v>
      </c>
      <c r="F162" s="4"/>
      <c r="G162" s="4"/>
    </row>
    <row r="163" spans="1:7" x14ac:dyDescent="0.45">
      <c r="A163" s="4">
        <v>162</v>
      </c>
      <c r="B163" s="4" t="s">
        <v>110</v>
      </c>
      <c r="C163" s="5">
        <v>100000</v>
      </c>
      <c r="D163" s="4"/>
      <c r="E163" s="4"/>
      <c r="F163" s="4"/>
      <c r="G163" s="4"/>
    </row>
    <row r="164" spans="1:7" x14ac:dyDescent="0.45">
      <c r="A164" s="4">
        <v>163</v>
      </c>
      <c r="B164" s="4" t="s">
        <v>294</v>
      </c>
      <c r="C164" s="5"/>
      <c r="D164" s="4"/>
      <c r="E164" s="4">
        <v>50</v>
      </c>
      <c r="F164" s="4"/>
      <c r="G164" s="4"/>
    </row>
    <row r="165" spans="1:7" x14ac:dyDescent="0.45">
      <c r="A165" s="4">
        <v>164</v>
      </c>
      <c r="B165" s="4" t="s">
        <v>295</v>
      </c>
      <c r="C165" s="5"/>
      <c r="D165" s="4"/>
      <c r="E165" s="4">
        <v>50</v>
      </c>
      <c r="F165" s="4"/>
      <c r="G165" s="4"/>
    </row>
    <row r="166" spans="1:7" x14ac:dyDescent="0.45">
      <c r="A166" s="4">
        <v>165</v>
      </c>
      <c r="B166" s="4" t="s">
        <v>111</v>
      </c>
      <c r="C166" s="5">
        <v>300000</v>
      </c>
      <c r="D166" s="4"/>
      <c r="E166" s="4"/>
      <c r="F166" s="4"/>
      <c r="G166" s="4"/>
    </row>
    <row r="167" spans="1:7" x14ac:dyDescent="0.45">
      <c r="A167" s="4">
        <v>166</v>
      </c>
      <c r="B167" s="4" t="s">
        <v>112</v>
      </c>
      <c r="C167" s="5">
        <v>1000000</v>
      </c>
      <c r="D167" s="4"/>
      <c r="E167" s="4"/>
      <c r="F167" s="4"/>
      <c r="G167" s="4"/>
    </row>
    <row r="168" spans="1:7" x14ac:dyDescent="0.45">
      <c r="A168" s="4">
        <v>167</v>
      </c>
      <c r="B168" s="4" t="s">
        <v>113</v>
      </c>
      <c r="C168" s="5">
        <v>100000</v>
      </c>
      <c r="D168" s="4"/>
      <c r="E168" s="4">
        <v>30</v>
      </c>
      <c r="F168" s="4"/>
      <c r="G168" s="4"/>
    </row>
    <row r="169" spans="1:7" x14ac:dyDescent="0.45">
      <c r="A169" s="4">
        <v>168</v>
      </c>
      <c r="B169" s="4" t="s">
        <v>114</v>
      </c>
      <c r="C169" s="5">
        <v>500000</v>
      </c>
      <c r="D169" s="4"/>
      <c r="E169" s="4"/>
      <c r="F169" s="4"/>
      <c r="G169" s="4"/>
    </row>
    <row r="170" spans="1:7" x14ac:dyDescent="0.45">
      <c r="A170" s="4">
        <v>169</v>
      </c>
      <c r="B170" s="4" t="s">
        <v>115</v>
      </c>
      <c r="C170" s="5">
        <v>1000000</v>
      </c>
      <c r="D170" s="4"/>
      <c r="E170" s="4"/>
      <c r="F170" s="4"/>
      <c r="G170" s="4">
        <v>100</v>
      </c>
    </row>
    <row r="171" spans="1:7" x14ac:dyDescent="0.45">
      <c r="A171" s="4">
        <v>170</v>
      </c>
      <c r="B171" s="4" t="s">
        <v>116</v>
      </c>
      <c r="C171" s="5">
        <v>500000</v>
      </c>
      <c r="D171" s="4"/>
      <c r="E171" s="4"/>
      <c r="F171" s="4"/>
      <c r="G171" s="4"/>
    </row>
    <row r="172" spans="1:7" x14ac:dyDescent="0.45">
      <c r="A172" s="4">
        <v>171</v>
      </c>
      <c r="B172" s="4" t="s">
        <v>117</v>
      </c>
      <c r="C172" s="5">
        <v>200000</v>
      </c>
      <c r="D172" s="4">
        <v>200</v>
      </c>
      <c r="E172" s="4"/>
      <c r="F172" s="4"/>
      <c r="G172" s="4"/>
    </row>
    <row r="173" spans="1:7" x14ac:dyDescent="0.45">
      <c r="A173" s="4">
        <v>172</v>
      </c>
      <c r="B173" s="4" t="s">
        <v>118</v>
      </c>
      <c r="C173" s="5">
        <v>3000000</v>
      </c>
      <c r="D173" s="4"/>
      <c r="E173" s="4">
        <v>100</v>
      </c>
      <c r="F173" s="4"/>
      <c r="G173" s="4"/>
    </row>
    <row r="174" spans="1:7" x14ac:dyDescent="0.45">
      <c r="A174" s="4">
        <v>173</v>
      </c>
      <c r="B174" s="4" t="s">
        <v>119</v>
      </c>
      <c r="C174" s="5">
        <v>500000</v>
      </c>
      <c r="D174" s="4">
        <v>100</v>
      </c>
      <c r="E174" s="4"/>
      <c r="F174" s="4"/>
      <c r="G174" s="4"/>
    </row>
    <row r="175" spans="1:7" x14ac:dyDescent="0.45">
      <c r="A175" s="4">
        <v>174</v>
      </c>
      <c r="B175" s="4" t="s">
        <v>120</v>
      </c>
      <c r="C175" s="5">
        <v>40000000</v>
      </c>
      <c r="D175" s="4">
        <v>40</v>
      </c>
      <c r="E175" s="4"/>
      <c r="F175" s="4"/>
      <c r="G175" s="4"/>
    </row>
    <row r="176" spans="1:7" x14ac:dyDescent="0.45">
      <c r="A176" s="4">
        <v>175</v>
      </c>
      <c r="B176" s="4" t="s">
        <v>208</v>
      </c>
      <c r="C176" s="5"/>
      <c r="D176" s="4"/>
      <c r="E176" s="4"/>
      <c r="F176" s="4"/>
      <c r="G176" s="4"/>
    </row>
    <row r="177" spans="1:7" x14ac:dyDescent="0.45">
      <c r="A177" s="4">
        <v>176</v>
      </c>
      <c r="B177" s="4" t="s">
        <v>121</v>
      </c>
      <c r="C177" s="5">
        <v>6000000</v>
      </c>
      <c r="D177" s="4"/>
      <c r="E177" s="4"/>
      <c r="F177" s="17">
        <v>5000</v>
      </c>
      <c r="G177" s="4"/>
    </row>
    <row r="178" spans="1:7" x14ac:dyDescent="0.45">
      <c r="A178" s="4">
        <v>177</v>
      </c>
      <c r="B178" s="4" t="s">
        <v>214</v>
      </c>
      <c r="C178" s="5"/>
      <c r="D178" s="4"/>
      <c r="E178" s="4"/>
      <c r="F178" s="4"/>
      <c r="G178" s="4"/>
    </row>
    <row r="179" spans="1:7" x14ac:dyDescent="0.45">
      <c r="A179" s="4">
        <v>178</v>
      </c>
      <c r="B179" s="4" t="s">
        <v>122</v>
      </c>
      <c r="C179" s="5">
        <v>500000</v>
      </c>
      <c r="D179" s="4">
        <v>500</v>
      </c>
      <c r="E179" s="4"/>
      <c r="F179" s="4"/>
      <c r="G179" s="4">
        <v>20</v>
      </c>
    </row>
    <row r="180" spans="1:7" x14ac:dyDescent="0.45">
      <c r="A180" s="4">
        <v>179</v>
      </c>
      <c r="B180" s="4" t="s">
        <v>123</v>
      </c>
      <c r="C180" s="5">
        <v>1000000</v>
      </c>
      <c r="D180" s="17">
        <v>1000</v>
      </c>
      <c r="E180" s="4"/>
      <c r="F180" s="4"/>
      <c r="G180" s="4"/>
    </row>
    <row r="181" spans="1:7" x14ac:dyDescent="0.45">
      <c r="A181" s="4">
        <v>180</v>
      </c>
      <c r="B181" s="4" t="s">
        <v>124</v>
      </c>
      <c r="C181" s="5">
        <v>1000000</v>
      </c>
      <c r="D181" s="4"/>
      <c r="E181" s="4"/>
      <c r="F181" s="4"/>
      <c r="G181" s="4"/>
    </row>
    <row r="182" spans="1:7" x14ac:dyDescent="0.45">
      <c r="A182" s="4">
        <v>181</v>
      </c>
      <c r="B182" s="4" t="s">
        <v>125</v>
      </c>
      <c r="C182" s="5">
        <v>5000000</v>
      </c>
      <c r="D182" s="4"/>
      <c r="E182" s="4"/>
      <c r="F182" s="4"/>
      <c r="G182" s="4">
        <v>100</v>
      </c>
    </row>
    <row r="183" spans="1:7" x14ac:dyDescent="0.45">
      <c r="A183" s="4">
        <v>182</v>
      </c>
      <c r="B183" s="4" t="s">
        <v>126</v>
      </c>
      <c r="C183" s="5">
        <v>3000000</v>
      </c>
      <c r="D183" s="4"/>
      <c r="E183" s="4"/>
      <c r="F183" s="4"/>
      <c r="G183" s="4"/>
    </row>
    <row r="184" spans="1:7" x14ac:dyDescent="0.45">
      <c r="A184" s="4">
        <v>183</v>
      </c>
      <c r="B184" s="4" t="s">
        <v>210</v>
      </c>
      <c r="C184" s="5"/>
      <c r="D184" s="4"/>
      <c r="E184" s="4"/>
      <c r="F184" s="4"/>
      <c r="G184" s="4"/>
    </row>
    <row r="185" spans="1:7" x14ac:dyDescent="0.45">
      <c r="A185" s="4">
        <v>184</v>
      </c>
      <c r="B185" s="4" t="s">
        <v>219</v>
      </c>
      <c r="C185" s="5"/>
      <c r="D185" s="4"/>
      <c r="E185" s="4"/>
      <c r="F185" s="4"/>
      <c r="G185" s="4"/>
    </row>
    <row r="186" spans="1:7" x14ac:dyDescent="0.45">
      <c r="A186" s="4">
        <v>185</v>
      </c>
      <c r="B186" s="4" t="s">
        <v>127</v>
      </c>
      <c r="C186" s="5">
        <v>10000000</v>
      </c>
      <c r="D186" s="4"/>
      <c r="E186" s="4"/>
      <c r="F186" s="4"/>
      <c r="G186" s="4"/>
    </row>
    <row r="187" spans="1:7" x14ac:dyDescent="0.45">
      <c r="A187" s="4">
        <v>186</v>
      </c>
      <c r="B187" s="4" t="s">
        <v>128</v>
      </c>
      <c r="C187" s="5">
        <v>1000000</v>
      </c>
      <c r="D187" s="4"/>
      <c r="E187" s="4"/>
      <c r="F187" s="4"/>
      <c r="G187" s="4">
        <v>50</v>
      </c>
    </row>
    <row r="188" spans="1:7" x14ac:dyDescent="0.45">
      <c r="A188" s="4">
        <v>187</v>
      </c>
      <c r="B188" s="4" t="s">
        <v>269</v>
      </c>
      <c r="C188" s="5"/>
      <c r="D188" s="4"/>
      <c r="E188" s="4"/>
      <c r="F188" s="4" t="s">
        <v>312</v>
      </c>
      <c r="G188" s="4"/>
    </row>
    <row r="189" spans="1:7" x14ac:dyDescent="0.45">
      <c r="A189" s="4">
        <v>188</v>
      </c>
      <c r="B189" s="4" t="s">
        <v>213</v>
      </c>
      <c r="C189" s="5"/>
      <c r="D189" s="4"/>
      <c r="E189" s="4"/>
      <c r="F189" s="4"/>
      <c r="G189" s="4"/>
    </row>
    <row r="190" spans="1:7" x14ac:dyDescent="0.45">
      <c r="A190" s="4">
        <v>189</v>
      </c>
      <c r="B190" s="4" t="s">
        <v>296</v>
      </c>
      <c r="C190" s="5"/>
      <c r="D190" s="4"/>
      <c r="E190" s="4">
        <v>50</v>
      </c>
      <c r="F190" s="4"/>
      <c r="G190" s="4"/>
    </row>
    <row r="191" spans="1:7" x14ac:dyDescent="0.45">
      <c r="A191" s="4">
        <v>190</v>
      </c>
      <c r="B191" s="4" t="s">
        <v>129</v>
      </c>
      <c r="C191" s="5">
        <v>5000000</v>
      </c>
      <c r="D191" s="4"/>
      <c r="E191" s="4"/>
      <c r="F191" s="4"/>
      <c r="G191" s="4"/>
    </row>
    <row r="192" spans="1:7" x14ac:dyDescent="0.45">
      <c r="A192" s="4">
        <v>191</v>
      </c>
      <c r="B192" s="4" t="s">
        <v>220</v>
      </c>
      <c r="C192" s="5"/>
      <c r="D192" s="4"/>
      <c r="E192" s="4"/>
      <c r="F192" s="4"/>
      <c r="G192" s="4"/>
    </row>
    <row r="193" spans="1:7" x14ac:dyDescent="0.45">
      <c r="A193" s="4">
        <v>192</v>
      </c>
      <c r="B193" s="4" t="s">
        <v>130</v>
      </c>
      <c r="C193" s="5">
        <v>2000000</v>
      </c>
      <c r="D193" s="4"/>
      <c r="E193" s="4"/>
      <c r="F193" s="4"/>
      <c r="G193" s="4"/>
    </row>
    <row r="194" spans="1:7" x14ac:dyDescent="0.45">
      <c r="A194" s="4">
        <v>193</v>
      </c>
      <c r="B194" s="4" t="s">
        <v>131</v>
      </c>
      <c r="C194" s="5">
        <v>10000000</v>
      </c>
      <c r="D194" s="4"/>
      <c r="E194" s="4"/>
      <c r="F194" s="4"/>
      <c r="G194" s="4"/>
    </row>
    <row r="195" spans="1:7" x14ac:dyDescent="0.45">
      <c r="A195" s="4">
        <v>194</v>
      </c>
      <c r="B195" s="4" t="s">
        <v>132</v>
      </c>
      <c r="C195" s="5">
        <v>1000000</v>
      </c>
      <c r="D195" s="4"/>
      <c r="E195" s="4"/>
      <c r="F195" s="4"/>
      <c r="G195" s="4"/>
    </row>
    <row r="196" spans="1:7" x14ac:dyDescent="0.45">
      <c r="A196" s="4">
        <v>195</v>
      </c>
      <c r="B196" s="4" t="s">
        <v>282</v>
      </c>
      <c r="C196" s="5"/>
      <c r="D196" s="4"/>
      <c r="E196" s="4">
        <v>3</v>
      </c>
      <c r="F196" s="4"/>
      <c r="G196" s="4"/>
    </row>
    <row r="197" spans="1:7" x14ac:dyDescent="0.45">
      <c r="A197" s="4">
        <v>196</v>
      </c>
      <c r="B197" s="4" t="s">
        <v>133</v>
      </c>
      <c r="C197" s="5">
        <v>2000000</v>
      </c>
      <c r="D197" s="4"/>
      <c r="E197" s="4"/>
      <c r="F197" s="4"/>
      <c r="G197" s="17">
        <v>2000</v>
      </c>
    </row>
    <row r="198" spans="1:7" x14ac:dyDescent="0.45">
      <c r="A198" s="4">
        <v>197</v>
      </c>
      <c r="B198" s="4" t="s">
        <v>134</v>
      </c>
      <c r="C198" s="5">
        <v>10000000</v>
      </c>
      <c r="D198" s="4"/>
      <c r="E198" s="4"/>
      <c r="F198" s="4"/>
      <c r="G198" s="4"/>
    </row>
    <row r="199" spans="1:7" x14ac:dyDescent="0.45">
      <c r="A199" s="4">
        <v>198</v>
      </c>
      <c r="B199" s="4" t="s">
        <v>135</v>
      </c>
      <c r="C199" s="5">
        <v>1000000</v>
      </c>
      <c r="D199" s="4"/>
      <c r="E199" s="17">
        <v>1000</v>
      </c>
      <c r="F199" s="4"/>
      <c r="G199" s="4"/>
    </row>
    <row r="200" spans="1:7" x14ac:dyDescent="0.45">
      <c r="A200" s="4">
        <v>199</v>
      </c>
      <c r="B200" s="4" t="s">
        <v>206</v>
      </c>
      <c r="C200" s="5"/>
      <c r="D200" s="4">
        <v>420</v>
      </c>
      <c r="E200" s="4"/>
      <c r="F200" s="4"/>
      <c r="G200" s="4"/>
    </row>
    <row r="201" spans="1:7" x14ac:dyDescent="0.45">
      <c r="A201" s="4">
        <v>200</v>
      </c>
      <c r="B201" s="4" t="s">
        <v>217</v>
      </c>
      <c r="C201" s="5"/>
      <c r="D201" s="4"/>
      <c r="E201" s="4"/>
      <c r="F201" s="4"/>
      <c r="G201" s="4"/>
    </row>
    <row r="202" spans="1:7" x14ac:dyDescent="0.45">
      <c r="A202" s="4">
        <v>201</v>
      </c>
      <c r="B202" s="4" t="s">
        <v>169</v>
      </c>
      <c r="C202" s="5">
        <v>120000</v>
      </c>
      <c r="D202" s="4"/>
      <c r="E202" s="4"/>
      <c r="F202" s="4"/>
      <c r="G202" s="4"/>
    </row>
    <row r="203" spans="1:7" x14ac:dyDescent="0.45">
      <c r="A203" s="4">
        <v>202</v>
      </c>
      <c r="B203" s="4" t="s">
        <v>212</v>
      </c>
      <c r="C203" s="5"/>
      <c r="D203" s="4"/>
      <c r="E203" s="4"/>
      <c r="F203" s="4"/>
      <c r="G203" s="4"/>
    </row>
    <row r="204" spans="1:7" x14ac:dyDescent="0.45">
      <c r="A204" s="4">
        <v>203</v>
      </c>
      <c r="B204" s="4" t="s">
        <v>207</v>
      </c>
      <c r="C204" s="5"/>
      <c r="D204" s="4"/>
      <c r="E204" s="4"/>
      <c r="F204" s="4"/>
      <c r="G204" s="4">
        <v>50</v>
      </c>
    </row>
    <row r="205" spans="1:7" x14ac:dyDescent="0.45">
      <c r="A205" s="4">
        <v>204</v>
      </c>
      <c r="B205" s="4" t="s">
        <v>136</v>
      </c>
      <c r="C205" s="5">
        <v>4000000</v>
      </c>
      <c r="D205" s="4"/>
      <c r="E205" s="4">
        <v>200</v>
      </c>
      <c r="F205" s="4"/>
      <c r="G205" s="4"/>
    </row>
    <row r="206" spans="1:7" x14ac:dyDescent="0.45">
      <c r="A206" s="4">
        <v>205</v>
      </c>
      <c r="B206" s="4" t="s">
        <v>137</v>
      </c>
      <c r="C206" s="5">
        <v>1000000</v>
      </c>
      <c r="D206" s="4"/>
      <c r="E206" s="4"/>
      <c r="F206" s="4"/>
      <c r="G206" s="4"/>
    </row>
    <row r="207" spans="1:7" x14ac:dyDescent="0.45">
      <c r="A207" s="4">
        <v>206</v>
      </c>
      <c r="B207" s="4" t="s">
        <v>271</v>
      </c>
      <c r="C207" s="5"/>
      <c r="D207" s="4"/>
      <c r="E207" s="4"/>
      <c r="F207" s="4"/>
      <c r="G207" s="4"/>
    </row>
    <row r="208" spans="1:7" x14ac:dyDescent="0.45">
      <c r="A208" s="4">
        <v>207</v>
      </c>
      <c r="B208" s="4" t="s">
        <v>138</v>
      </c>
      <c r="C208" s="5">
        <v>4000000</v>
      </c>
      <c r="D208" s="4"/>
      <c r="E208" s="4"/>
      <c r="F208" s="4"/>
      <c r="G208" s="4"/>
    </row>
    <row r="209" spans="1:7" x14ac:dyDescent="0.45">
      <c r="A209" s="4">
        <v>208</v>
      </c>
      <c r="B209" s="4" t="s">
        <v>139</v>
      </c>
      <c r="C209" s="5">
        <v>1000000</v>
      </c>
      <c r="D209" s="4"/>
      <c r="E209" s="4"/>
      <c r="F209" s="4"/>
      <c r="G209" s="4">
        <v>100</v>
      </c>
    </row>
    <row r="210" spans="1:7" x14ac:dyDescent="0.45">
      <c r="A210" s="4">
        <v>209</v>
      </c>
      <c r="B210" s="4" t="s">
        <v>349</v>
      </c>
      <c r="C210" s="5"/>
      <c r="D210" s="4"/>
      <c r="E210" s="4">
        <v>1</v>
      </c>
      <c r="F210" s="4"/>
      <c r="G210" s="4"/>
    </row>
    <row r="211" spans="1:7" x14ac:dyDescent="0.45">
      <c r="A211" s="4">
        <v>210</v>
      </c>
      <c r="B211" s="4" t="s">
        <v>240</v>
      </c>
      <c r="C211" s="5">
        <v>300000</v>
      </c>
      <c r="D211" s="4"/>
      <c r="E211" s="4"/>
      <c r="F211" s="4"/>
      <c r="G211" s="4">
        <v>300</v>
      </c>
    </row>
    <row r="212" spans="1:7" x14ac:dyDescent="0.45">
      <c r="A212" s="4">
        <v>211</v>
      </c>
      <c r="B212" s="4" t="s">
        <v>224</v>
      </c>
      <c r="C212" s="5"/>
      <c r="D212" s="4"/>
      <c r="E212" s="4"/>
      <c r="F212" s="4"/>
      <c r="G212" s="4"/>
    </row>
    <row r="213" spans="1:7" x14ac:dyDescent="0.45">
      <c r="A213" s="4">
        <v>212</v>
      </c>
      <c r="B213" s="4" t="s">
        <v>140</v>
      </c>
      <c r="C213" s="5">
        <v>1500000</v>
      </c>
      <c r="D213" s="4"/>
      <c r="E213" s="4"/>
      <c r="F213" s="4"/>
      <c r="G213" s="4">
        <v>100</v>
      </c>
    </row>
    <row r="214" spans="1:7" x14ac:dyDescent="0.45">
      <c r="A214" s="4">
        <v>213</v>
      </c>
      <c r="B214" s="4" t="s">
        <v>268</v>
      </c>
      <c r="C214" s="5"/>
      <c r="D214" s="4"/>
      <c r="E214" s="4"/>
      <c r="F214" s="4"/>
      <c r="G214" s="4"/>
    </row>
    <row r="215" spans="1:7" x14ac:dyDescent="0.45">
      <c r="A215" s="4">
        <v>214</v>
      </c>
      <c r="B215" s="4" t="s">
        <v>141</v>
      </c>
      <c r="C215" s="5">
        <v>100000</v>
      </c>
      <c r="D215" s="4"/>
      <c r="E215" s="4"/>
      <c r="F215" s="4"/>
      <c r="G215" s="4"/>
    </row>
    <row r="216" spans="1:7" x14ac:dyDescent="0.45">
      <c r="A216" s="4">
        <v>215</v>
      </c>
      <c r="B216" s="4" t="s">
        <v>143</v>
      </c>
      <c r="C216" s="5">
        <v>50000000</v>
      </c>
      <c r="D216" s="4"/>
      <c r="E216" s="4"/>
      <c r="F216" s="4"/>
      <c r="G216" s="4"/>
    </row>
    <row r="217" spans="1:7" x14ac:dyDescent="0.45">
      <c r="A217" s="4">
        <v>216</v>
      </c>
      <c r="B217" s="4" t="s">
        <v>144</v>
      </c>
      <c r="C217" s="5">
        <v>1000000</v>
      </c>
      <c r="D217" s="4"/>
      <c r="E217" s="4"/>
      <c r="F217" s="4"/>
      <c r="G217" s="4"/>
    </row>
    <row r="218" spans="1:7" x14ac:dyDescent="0.45">
      <c r="A218" s="4">
        <v>217</v>
      </c>
      <c r="B218" s="4" t="s">
        <v>225</v>
      </c>
      <c r="C218" s="5"/>
      <c r="D218" s="4"/>
      <c r="E218" s="4"/>
      <c r="F218" s="4"/>
      <c r="G218" s="4"/>
    </row>
    <row r="219" spans="1:7" x14ac:dyDescent="0.45">
      <c r="A219" s="4">
        <v>218</v>
      </c>
      <c r="B219" s="4" t="s">
        <v>145</v>
      </c>
      <c r="C219" s="5">
        <v>120000</v>
      </c>
      <c r="D219" s="4"/>
      <c r="E219" s="4">
        <v>30</v>
      </c>
      <c r="F219" s="4"/>
      <c r="G219" s="4"/>
    </row>
    <row r="220" spans="1:7" x14ac:dyDescent="0.45">
      <c r="A220" s="4">
        <v>219</v>
      </c>
      <c r="B220" s="4" t="s">
        <v>297</v>
      </c>
      <c r="C220" s="5"/>
      <c r="D220" s="4">
        <v>1</v>
      </c>
      <c r="E220" s="4"/>
      <c r="F220" s="4"/>
      <c r="G220" s="4"/>
    </row>
    <row r="221" spans="1:7" x14ac:dyDescent="0.45">
      <c r="A221" s="4">
        <v>220</v>
      </c>
      <c r="B221" s="4" t="s">
        <v>251</v>
      </c>
      <c r="C221" s="5"/>
      <c r="D221" s="17">
        <v>2000</v>
      </c>
      <c r="E221" s="4"/>
      <c r="F221" s="4"/>
      <c r="G221" s="4"/>
    </row>
    <row r="222" spans="1:7" x14ac:dyDescent="0.45">
      <c r="A222" s="4">
        <v>221</v>
      </c>
      <c r="B222" s="4" t="s">
        <v>241</v>
      </c>
      <c r="C222" s="5">
        <v>50000</v>
      </c>
      <c r="D222" s="4"/>
      <c r="E222" s="4"/>
      <c r="F222" s="4"/>
      <c r="G222" s="4"/>
    </row>
    <row r="223" spans="1:7" x14ac:dyDescent="0.45">
      <c r="A223" s="4">
        <v>222</v>
      </c>
      <c r="B223" s="4" t="s">
        <v>278</v>
      </c>
      <c r="C223" s="5"/>
      <c r="D223" s="4"/>
      <c r="E223" s="4">
        <v>20</v>
      </c>
      <c r="F223" s="4"/>
      <c r="G223" s="4"/>
    </row>
    <row r="224" spans="1:7" x14ac:dyDescent="0.45">
      <c r="A224" s="4">
        <v>223</v>
      </c>
      <c r="B224" s="4" t="s">
        <v>228</v>
      </c>
      <c r="C224" s="5"/>
      <c r="D224" s="4"/>
      <c r="E224" s="4"/>
      <c r="F224" s="4"/>
      <c r="G224" s="4"/>
    </row>
    <row r="225" spans="1:7" x14ac:dyDescent="0.45">
      <c r="A225" s="4">
        <v>224</v>
      </c>
      <c r="B225" s="4" t="s">
        <v>146</v>
      </c>
      <c r="C225" s="5">
        <v>6000000</v>
      </c>
      <c r="D225" s="4"/>
      <c r="E225" s="4"/>
      <c r="F225" s="4"/>
      <c r="G225" s="4">
        <v>500</v>
      </c>
    </row>
    <row r="226" spans="1:7" x14ac:dyDescent="0.45">
      <c r="A226" s="4">
        <v>225</v>
      </c>
      <c r="B226" s="4" t="s">
        <v>226</v>
      </c>
      <c r="C226" s="5"/>
      <c r="D226" s="4"/>
      <c r="E226" s="4"/>
      <c r="F226" s="4"/>
      <c r="G226" s="4"/>
    </row>
    <row r="227" spans="1:7" x14ac:dyDescent="0.45">
      <c r="A227" s="4">
        <v>226</v>
      </c>
      <c r="B227" s="4" t="s">
        <v>227</v>
      </c>
      <c r="C227" s="5"/>
      <c r="D227" s="4"/>
      <c r="E227" s="4"/>
      <c r="F227" s="4"/>
      <c r="G227" s="4"/>
    </row>
    <row r="228" spans="1:7" x14ac:dyDescent="0.45">
      <c r="A228" s="4">
        <v>227</v>
      </c>
      <c r="B228" s="4" t="s">
        <v>147</v>
      </c>
      <c r="C228" s="5">
        <v>5000000</v>
      </c>
      <c r="D228" s="4"/>
      <c r="E228" s="4"/>
      <c r="F228" s="4"/>
      <c r="G228" s="4">
        <v>30</v>
      </c>
    </row>
    <row r="229" spans="1:7" x14ac:dyDescent="0.45">
      <c r="A229" s="4">
        <v>228</v>
      </c>
      <c r="B229" s="4" t="s">
        <v>148</v>
      </c>
      <c r="C229" s="5">
        <v>300000</v>
      </c>
      <c r="D229" s="4"/>
      <c r="E229" s="4"/>
      <c r="F229" s="4"/>
      <c r="G229" s="4">
        <v>100</v>
      </c>
    </row>
    <row r="230" spans="1:7" x14ac:dyDescent="0.45">
      <c r="A230" s="4">
        <v>229</v>
      </c>
      <c r="B230" s="4" t="s">
        <v>149</v>
      </c>
      <c r="C230" s="5">
        <v>20000000</v>
      </c>
      <c r="D230" s="4"/>
      <c r="E230" s="4"/>
      <c r="F230" s="4"/>
      <c r="G230" s="4"/>
    </row>
    <row r="231" spans="1:7" x14ac:dyDescent="0.45">
      <c r="A231" s="4">
        <v>230</v>
      </c>
      <c r="B231" s="4" t="s">
        <v>150</v>
      </c>
      <c r="C231" s="5">
        <v>1000000</v>
      </c>
      <c r="D231" s="4"/>
      <c r="E231" s="4"/>
      <c r="F231" s="4"/>
      <c r="G231" s="4"/>
    </row>
    <row r="232" spans="1:7" x14ac:dyDescent="0.45">
      <c r="A232" s="4">
        <v>231</v>
      </c>
      <c r="B232" s="4" t="s">
        <v>151</v>
      </c>
      <c r="C232" s="5">
        <v>1000000</v>
      </c>
      <c r="D232" s="4"/>
      <c r="E232" s="4"/>
      <c r="F232" s="4">
        <v>100</v>
      </c>
      <c r="G232" s="4"/>
    </row>
    <row r="233" spans="1:7" x14ac:dyDescent="0.45">
      <c r="A233" s="4">
        <v>232</v>
      </c>
      <c r="B233" s="4" t="s">
        <v>152</v>
      </c>
      <c r="C233" s="5"/>
      <c r="D233" s="4"/>
      <c r="E233" s="4"/>
      <c r="F233" s="4"/>
      <c r="G233" s="4"/>
    </row>
    <row r="234" spans="1:7" x14ac:dyDescent="0.45">
      <c r="A234" s="4">
        <v>233</v>
      </c>
      <c r="B234" s="4" t="s">
        <v>253</v>
      </c>
      <c r="C234" s="5"/>
      <c r="D234" s="4"/>
      <c r="E234" s="4"/>
      <c r="F234" s="4"/>
      <c r="G234" s="4"/>
    </row>
    <row r="235" spans="1:7" x14ac:dyDescent="0.45">
      <c r="A235" s="4">
        <v>234</v>
      </c>
      <c r="B235" s="4" t="s">
        <v>265</v>
      </c>
      <c r="C235" s="5"/>
      <c r="D235" s="4"/>
      <c r="E235" s="4"/>
      <c r="F235" s="4"/>
      <c r="G235" s="4"/>
    </row>
    <row r="236" spans="1:7" x14ac:dyDescent="0.45">
      <c r="A236" s="4">
        <v>235</v>
      </c>
      <c r="B236" s="4" t="s">
        <v>153</v>
      </c>
      <c r="C236" s="5">
        <v>1000000</v>
      </c>
      <c r="D236" s="4"/>
      <c r="E236" s="4"/>
      <c r="F236" s="4"/>
      <c r="G236" s="4"/>
    </row>
    <row r="237" spans="1:7" x14ac:dyDescent="0.45">
      <c r="A237" s="4">
        <v>236</v>
      </c>
      <c r="B237" s="4" t="s">
        <v>284</v>
      </c>
      <c r="C237" s="5"/>
      <c r="D237" s="4"/>
      <c r="E237" s="4"/>
      <c r="F237" s="4"/>
      <c r="G237" s="17">
        <v>1000</v>
      </c>
    </row>
    <row r="238" spans="1:7" x14ac:dyDescent="0.45">
      <c r="A238" s="4">
        <v>237</v>
      </c>
      <c r="B238" s="4" t="s">
        <v>154</v>
      </c>
      <c r="C238" s="5">
        <v>10000000</v>
      </c>
      <c r="D238" s="4"/>
      <c r="E238" s="4"/>
      <c r="F238" s="4"/>
      <c r="G238" s="4"/>
    </row>
    <row r="239" spans="1:7" x14ac:dyDescent="0.45">
      <c r="A239" s="4">
        <v>238</v>
      </c>
      <c r="B239" s="4" t="s">
        <v>155</v>
      </c>
      <c r="C239" s="5">
        <v>20000000</v>
      </c>
      <c r="D239" s="4"/>
      <c r="E239" s="4"/>
      <c r="F239" s="4"/>
      <c r="G239" s="4"/>
    </row>
    <row r="240" spans="1:7" x14ac:dyDescent="0.45">
      <c r="A240" s="4">
        <v>239</v>
      </c>
      <c r="B240" s="4" t="s">
        <v>156</v>
      </c>
      <c r="C240" s="5">
        <v>360000</v>
      </c>
      <c r="D240" s="4"/>
      <c r="E240" s="4"/>
      <c r="F240" s="4"/>
      <c r="G240" s="4"/>
    </row>
    <row r="241" spans="1:7" x14ac:dyDescent="0.45">
      <c r="A241" s="4">
        <v>240</v>
      </c>
      <c r="B241" s="4" t="s">
        <v>246</v>
      </c>
      <c r="C241" s="5"/>
      <c r="D241" s="4"/>
      <c r="E241" s="4"/>
      <c r="F241" s="4"/>
      <c r="G241" s="4">
        <v>50</v>
      </c>
    </row>
    <row r="242" spans="1:7" x14ac:dyDescent="0.45">
      <c r="A242" s="4">
        <v>241</v>
      </c>
      <c r="B242" s="4" t="s">
        <v>157</v>
      </c>
      <c r="C242" s="5">
        <v>500000</v>
      </c>
      <c r="D242" s="4"/>
      <c r="E242" s="4"/>
      <c r="F242" s="4"/>
      <c r="G242" s="4"/>
    </row>
    <row r="243" spans="1:7" x14ac:dyDescent="0.45">
      <c r="A243" s="4">
        <v>242</v>
      </c>
      <c r="B243" s="4" t="s">
        <v>158</v>
      </c>
      <c r="C243" s="5">
        <v>2000000</v>
      </c>
      <c r="D243" s="4"/>
      <c r="E243" s="4"/>
      <c r="F243" s="4"/>
      <c r="G243" s="4">
        <v>200</v>
      </c>
    </row>
    <row r="244" spans="1:7" x14ac:dyDescent="0.45">
      <c r="A244" s="4">
        <v>243</v>
      </c>
      <c r="B244" s="4" t="s">
        <v>313</v>
      </c>
      <c r="C244" s="5"/>
      <c r="D244" s="4"/>
      <c r="E244" s="4"/>
      <c r="F244" s="4"/>
      <c r="G244" s="4"/>
    </row>
    <row r="245" spans="1:7" x14ac:dyDescent="0.45">
      <c r="A245" s="4">
        <v>244</v>
      </c>
      <c r="B245" s="4" t="s">
        <v>232</v>
      </c>
      <c r="C245" s="5"/>
      <c r="D245" s="4"/>
      <c r="E245" s="4">
        <v>100</v>
      </c>
      <c r="F245" s="4"/>
      <c r="G245" s="4"/>
    </row>
    <row r="246" spans="1:7" x14ac:dyDescent="0.45">
      <c r="A246" s="4">
        <v>245</v>
      </c>
      <c r="B246" s="4" t="s">
        <v>231</v>
      </c>
      <c r="C246" s="5"/>
      <c r="D246" s="4"/>
      <c r="E246" s="4"/>
      <c r="F246" s="4"/>
      <c r="G246" s="4"/>
    </row>
    <row r="247" spans="1:7" x14ac:dyDescent="0.45">
      <c r="A247" s="4">
        <v>246</v>
      </c>
      <c r="B247" s="4" t="s">
        <v>159</v>
      </c>
      <c r="C247" s="5">
        <v>300000</v>
      </c>
      <c r="D247" s="4"/>
      <c r="E247" s="4">
        <v>50</v>
      </c>
      <c r="F247" s="4"/>
      <c r="G247" s="4"/>
    </row>
    <row r="248" spans="1:7" x14ac:dyDescent="0.45">
      <c r="A248" s="4">
        <v>247</v>
      </c>
      <c r="B248" s="4" t="s">
        <v>160</v>
      </c>
      <c r="C248" s="5">
        <v>30000000</v>
      </c>
      <c r="D248" s="4"/>
      <c r="E248" s="4"/>
      <c r="F248" s="4"/>
      <c r="G248" s="4"/>
    </row>
    <row r="249" spans="1:7" x14ac:dyDescent="0.45">
      <c r="A249" s="4">
        <v>248</v>
      </c>
      <c r="B249" s="4" t="s">
        <v>161</v>
      </c>
      <c r="C249" s="5">
        <v>1000000</v>
      </c>
      <c r="D249" s="4"/>
      <c r="E249" s="4">
        <v>50</v>
      </c>
      <c r="F249" s="4"/>
      <c r="G249" s="4"/>
    </row>
    <row r="250" spans="1:7" x14ac:dyDescent="0.45">
      <c r="A250" s="4">
        <v>249</v>
      </c>
      <c r="B250" s="4" t="s">
        <v>230</v>
      </c>
      <c r="C250" s="5"/>
      <c r="D250" s="4"/>
      <c r="E250" s="4"/>
      <c r="F250" s="4"/>
      <c r="G250" s="4"/>
    </row>
    <row r="251" spans="1:7" x14ac:dyDescent="0.45">
      <c r="A251" s="4">
        <v>250</v>
      </c>
      <c r="B251" s="4" t="s">
        <v>162</v>
      </c>
      <c r="C251" s="5">
        <v>5000000</v>
      </c>
      <c r="D251" s="4"/>
      <c r="E251" s="4"/>
      <c r="F251" s="4"/>
      <c r="G251" s="4"/>
    </row>
    <row r="252" spans="1:7" x14ac:dyDescent="0.45">
      <c r="A252" s="4">
        <v>251</v>
      </c>
      <c r="B252" s="4" t="s">
        <v>229</v>
      </c>
      <c r="C252" s="5"/>
      <c r="D252" s="4"/>
      <c r="E252" s="4"/>
      <c r="F252" s="4"/>
      <c r="G252" s="4">
        <v>560</v>
      </c>
    </row>
    <row r="253" spans="1:7" x14ac:dyDescent="0.45">
      <c r="A253" s="4">
        <v>252</v>
      </c>
      <c r="B253" s="4" t="s">
        <v>163</v>
      </c>
      <c r="C253" s="5">
        <v>1000000</v>
      </c>
      <c r="D253" s="4"/>
      <c r="E253" s="4"/>
      <c r="F253" s="4"/>
      <c r="G253" s="4"/>
    </row>
    <row r="254" spans="1:7" x14ac:dyDescent="0.45">
      <c r="A254" s="4">
        <v>253</v>
      </c>
      <c r="B254" s="4" t="s">
        <v>164</v>
      </c>
      <c r="C254" s="5">
        <v>10000000</v>
      </c>
      <c r="D254" s="4"/>
      <c r="E254" s="4"/>
      <c r="F254" s="4"/>
      <c r="G254" s="4"/>
    </row>
    <row r="255" spans="1:7" x14ac:dyDescent="0.45">
      <c r="A255" s="4">
        <v>254</v>
      </c>
      <c r="B255" s="4" t="s">
        <v>283</v>
      </c>
      <c r="C255" s="5"/>
      <c r="D255" s="4"/>
      <c r="E255" s="4">
        <v>1</v>
      </c>
      <c r="F255" s="4"/>
      <c r="G255" s="4"/>
    </row>
    <row r="256" spans="1:7" x14ac:dyDescent="0.45">
      <c r="A256" s="4">
        <v>255</v>
      </c>
      <c r="B256" s="4" t="s">
        <v>286</v>
      </c>
      <c r="C256" s="5"/>
      <c r="D256" s="4"/>
      <c r="E256" s="4">
        <v>20</v>
      </c>
      <c r="F256" s="4"/>
      <c r="G256" s="4"/>
    </row>
    <row r="257" spans="1:7" x14ac:dyDescent="0.45">
      <c r="A257" s="4">
        <v>256</v>
      </c>
      <c r="B257" s="4" t="s">
        <v>165</v>
      </c>
      <c r="C257" s="5">
        <v>20000000</v>
      </c>
      <c r="D257" s="4"/>
      <c r="E257" s="4"/>
      <c r="F257" s="4"/>
      <c r="G257" s="4"/>
    </row>
    <row r="258" spans="1:7" x14ac:dyDescent="0.45">
      <c r="A258" s="4">
        <v>257</v>
      </c>
      <c r="B258" s="4" t="s">
        <v>166</v>
      </c>
      <c r="C258" s="5">
        <v>15000000</v>
      </c>
      <c r="D258" s="4"/>
      <c r="E258" s="4"/>
      <c r="F258" s="4"/>
      <c r="G258" s="4"/>
    </row>
    <row r="259" spans="1:7" x14ac:dyDescent="0.45">
      <c r="A259" s="4">
        <v>258</v>
      </c>
      <c r="B259" s="4" t="s">
        <v>167</v>
      </c>
      <c r="C259" s="5">
        <v>3000000</v>
      </c>
      <c r="D259" s="4"/>
      <c r="E259" s="4"/>
      <c r="F259" s="4"/>
      <c r="G259" s="4"/>
    </row>
    <row r="260" spans="1:7" x14ac:dyDescent="0.45">
      <c r="A260" s="4">
        <v>259</v>
      </c>
      <c r="B260" s="4" t="s">
        <v>236</v>
      </c>
      <c r="C260" s="5"/>
      <c r="D260" s="4"/>
      <c r="E260" s="4"/>
      <c r="F260" s="4"/>
      <c r="G260" s="4">
        <v>100</v>
      </c>
    </row>
    <row r="261" spans="1:7" x14ac:dyDescent="0.45">
      <c r="A261" s="4">
        <v>260</v>
      </c>
      <c r="B261" s="4" t="s">
        <v>168</v>
      </c>
      <c r="C261" s="5">
        <v>1000000</v>
      </c>
      <c r="D261" s="4"/>
      <c r="E261" s="4"/>
      <c r="F261" s="4"/>
      <c r="G261" s="4"/>
    </row>
    <row r="262" spans="1:7" x14ac:dyDescent="0.45">
      <c r="A262" s="4">
        <v>261</v>
      </c>
      <c r="B262" s="4" t="s">
        <v>238</v>
      </c>
      <c r="C262" s="5"/>
      <c r="D262" s="4"/>
      <c r="E262" s="4"/>
      <c r="F262" s="4"/>
      <c r="G262" s="4"/>
    </row>
    <row r="263" spans="1:7" x14ac:dyDescent="0.45">
      <c r="A263" s="4">
        <v>262</v>
      </c>
      <c r="B263" s="4" t="s">
        <v>170</v>
      </c>
      <c r="C263" s="5">
        <v>2000000</v>
      </c>
      <c r="D263" s="4">
        <v>200</v>
      </c>
      <c r="E263" s="4"/>
      <c r="F263" s="4"/>
      <c r="G263" s="4"/>
    </row>
    <row r="264" spans="1:7" x14ac:dyDescent="0.45">
      <c r="A264" s="4">
        <v>263</v>
      </c>
      <c r="B264" s="4" t="s">
        <v>237</v>
      </c>
      <c r="C264" s="5"/>
      <c r="D264" s="4"/>
      <c r="E264" s="4"/>
      <c r="F264" s="4"/>
      <c r="G264" s="4">
        <v>100</v>
      </c>
    </row>
    <row r="265" spans="1:7" x14ac:dyDescent="0.45">
      <c r="A265" s="4">
        <v>264</v>
      </c>
      <c r="B265" s="4" t="s">
        <v>235</v>
      </c>
      <c r="C265" s="5"/>
      <c r="D265" s="4"/>
      <c r="E265" s="4"/>
      <c r="F265" s="4"/>
      <c r="G265" s="4"/>
    </row>
    <row r="266" spans="1:7" x14ac:dyDescent="0.45">
      <c r="A266" s="4">
        <v>265</v>
      </c>
      <c r="B266" s="4" t="s">
        <v>171</v>
      </c>
      <c r="C266" s="5">
        <v>10000000</v>
      </c>
      <c r="D266" s="4"/>
      <c r="E266" s="4"/>
      <c r="F266" s="4"/>
      <c r="G266" s="4"/>
    </row>
    <row r="267" spans="1:7" x14ac:dyDescent="0.45">
      <c r="A267" s="4">
        <v>266</v>
      </c>
      <c r="B267" s="4" t="s">
        <v>172</v>
      </c>
      <c r="C267" s="5">
        <v>2400000</v>
      </c>
      <c r="D267" s="4">
        <v>100</v>
      </c>
      <c r="E267" s="4"/>
      <c r="F267" s="4"/>
      <c r="G267" s="4">
        <v>100</v>
      </c>
    </row>
    <row r="268" spans="1:7" x14ac:dyDescent="0.45">
      <c r="A268" s="4">
        <v>267</v>
      </c>
      <c r="B268" s="4" t="s">
        <v>173</v>
      </c>
      <c r="C268" s="5">
        <v>10000</v>
      </c>
      <c r="D268" s="4"/>
      <c r="E268" s="4">
        <v>50</v>
      </c>
      <c r="F268" s="4"/>
      <c r="G268" s="4"/>
    </row>
    <row r="269" spans="1:7" x14ac:dyDescent="0.45">
      <c r="A269" s="4">
        <v>268</v>
      </c>
      <c r="B269" s="4" t="s">
        <v>247</v>
      </c>
      <c r="C269" s="5"/>
      <c r="D269" s="4"/>
      <c r="E269" s="4"/>
      <c r="F269" s="4"/>
      <c r="G269" s="4"/>
    </row>
    <row r="270" spans="1:7" x14ac:dyDescent="0.45">
      <c r="A270" s="4">
        <v>269</v>
      </c>
      <c r="B270" s="4" t="s">
        <v>264</v>
      </c>
      <c r="C270" s="5">
        <v>1000000</v>
      </c>
      <c r="D270" s="4"/>
      <c r="E270" s="4"/>
      <c r="F270" s="4">
        <v>100</v>
      </c>
      <c r="G270" s="4"/>
    </row>
    <row r="271" spans="1:7" x14ac:dyDescent="0.45">
      <c r="A271" s="4">
        <v>270</v>
      </c>
      <c r="B271" s="4" t="s">
        <v>174</v>
      </c>
      <c r="C271" s="5">
        <v>20000000</v>
      </c>
      <c r="D271" s="4"/>
      <c r="E271" s="4"/>
      <c r="F271" s="4"/>
      <c r="G271" s="4"/>
    </row>
    <row r="272" spans="1:7" x14ac:dyDescent="0.45">
      <c r="A272" s="4">
        <v>271</v>
      </c>
      <c r="B272" s="4" t="s">
        <v>175</v>
      </c>
      <c r="C272" s="5">
        <v>1000000</v>
      </c>
      <c r="D272" s="4"/>
      <c r="E272" s="4"/>
      <c r="F272" s="4"/>
      <c r="G272" s="4"/>
    </row>
    <row r="273" spans="1:14" x14ac:dyDescent="0.45">
      <c r="A273" s="4">
        <v>272</v>
      </c>
      <c r="B273" s="4" t="s">
        <v>176</v>
      </c>
      <c r="C273" s="5">
        <v>100000</v>
      </c>
      <c r="D273" s="4"/>
      <c r="E273" s="4"/>
      <c r="F273" s="4"/>
      <c r="G273" s="4"/>
    </row>
    <row r="274" spans="1:14" x14ac:dyDescent="0.45">
      <c r="A274" s="4">
        <v>273</v>
      </c>
      <c r="B274" s="4" t="s">
        <v>177</v>
      </c>
      <c r="C274" s="5">
        <v>12000000</v>
      </c>
      <c r="D274" s="4"/>
      <c r="E274" s="4"/>
      <c r="F274" s="4"/>
      <c r="G274" s="4"/>
    </row>
    <row r="275" spans="1:14" x14ac:dyDescent="0.45">
      <c r="A275" s="4">
        <v>274</v>
      </c>
      <c r="B275" s="4" t="s">
        <v>254</v>
      </c>
      <c r="C275" s="5"/>
      <c r="D275" s="4"/>
      <c r="E275" s="4"/>
      <c r="F275" s="4"/>
      <c r="G275" s="4"/>
    </row>
    <row r="276" spans="1:14" ht="17.5" thickBot="1" x14ac:dyDescent="0.5">
      <c r="A276" s="4">
        <v>275</v>
      </c>
      <c r="B276" s="8" t="s">
        <v>255</v>
      </c>
      <c r="C276" s="18"/>
      <c r="D276" s="4"/>
      <c r="E276" s="8"/>
      <c r="F276" s="8"/>
      <c r="G276" s="8"/>
      <c r="N276" s="1" t="s">
        <v>506</v>
      </c>
    </row>
    <row r="277" spans="1:14" ht="17.5" thickBot="1" x14ac:dyDescent="0.5">
      <c r="A277" s="10" t="s">
        <v>263</v>
      </c>
      <c r="B277" s="11"/>
      <c r="C277" s="19">
        <f>SUM(C2:C276)</f>
        <v>983240000</v>
      </c>
      <c r="D277" s="4">
        <f>SUM(D2:D276)</f>
        <v>16991</v>
      </c>
      <c r="E277" s="11">
        <f>SUM(E2:E276)</f>
        <v>6470</v>
      </c>
      <c r="F277" s="11">
        <f>SUM(F2:F276)</f>
        <v>24170</v>
      </c>
      <c r="G277" s="4">
        <f>SUM(G2:G276)</f>
        <v>25245</v>
      </c>
      <c r="H277" s="17"/>
    </row>
    <row r="279" spans="1:14" x14ac:dyDescent="0.45">
      <c r="E279" s="1">
        <f>SUM(D277,E277,F277,G277)</f>
        <v>72876</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topLeftCell="C293" zoomScale="136" zoomScaleNormal="136" workbookViewId="0">
      <selection activeCell="C295" sqref="C295"/>
    </sheetView>
  </sheetViews>
  <sheetFormatPr defaultRowHeight="17" x14ac:dyDescent="0.45"/>
  <cols>
    <col min="2" max="2" width="14.25" customWidth="1"/>
    <col min="3" max="6" width="9" style="1"/>
    <col min="7" max="7" width="7.58203125" customWidth="1"/>
  </cols>
  <sheetData>
    <row r="1" spans="1:7" ht="15" customHeight="1" x14ac:dyDescent="0.45">
      <c r="A1" s="4"/>
      <c r="B1" s="4" t="s">
        <v>0</v>
      </c>
      <c r="C1" s="4" t="s">
        <v>298</v>
      </c>
      <c r="D1" s="4" t="s">
        <v>299</v>
      </c>
      <c r="E1" s="4" t="s">
        <v>300</v>
      </c>
      <c r="F1" s="24" t="s">
        <v>301</v>
      </c>
      <c r="G1" s="21"/>
    </row>
    <row r="2" spans="1:7" x14ac:dyDescent="0.45">
      <c r="A2" s="4">
        <v>1</v>
      </c>
      <c r="B2" s="4" t="s">
        <v>3</v>
      </c>
      <c r="C2" s="4"/>
      <c r="D2" s="4"/>
      <c r="E2" s="4">
        <v>100</v>
      </c>
      <c r="F2" s="24"/>
      <c r="G2" s="21">
        <v>100</v>
      </c>
    </row>
    <row r="3" spans="1:7" x14ac:dyDescent="0.45">
      <c r="A3" s="4">
        <v>2</v>
      </c>
      <c r="B3" s="4" t="s">
        <v>4</v>
      </c>
      <c r="C3" s="4">
        <v>30</v>
      </c>
      <c r="D3" s="4"/>
      <c r="E3" s="4"/>
      <c r="F3" s="24"/>
      <c r="G3" s="21">
        <v>30</v>
      </c>
    </row>
    <row r="4" spans="1:7" x14ac:dyDescent="0.45">
      <c r="A4" s="4">
        <v>3</v>
      </c>
      <c r="B4" s="4" t="s">
        <v>277</v>
      </c>
      <c r="C4" s="4"/>
      <c r="D4" s="4"/>
      <c r="E4" s="4"/>
      <c r="F4" s="24"/>
      <c r="G4" s="21"/>
    </row>
    <row r="5" spans="1:7" x14ac:dyDescent="0.45">
      <c r="A5" s="4">
        <v>4</v>
      </c>
      <c r="B5" s="4" t="s">
        <v>5</v>
      </c>
      <c r="C5" s="4">
        <v>80</v>
      </c>
      <c r="D5" s="4"/>
      <c r="E5" s="4"/>
      <c r="F5" s="24"/>
      <c r="G5" s="21">
        <v>80</v>
      </c>
    </row>
    <row r="6" spans="1:7" x14ac:dyDescent="0.45">
      <c r="A6" s="4">
        <v>5</v>
      </c>
      <c r="B6" s="4" t="s">
        <v>8</v>
      </c>
      <c r="C6" s="4">
        <v>200</v>
      </c>
      <c r="D6" s="4"/>
      <c r="E6" s="4"/>
      <c r="F6" s="24"/>
      <c r="G6" s="21">
        <v>200</v>
      </c>
    </row>
    <row r="7" spans="1:7" x14ac:dyDescent="0.45">
      <c r="A7" s="4">
        <v>6</v>
      </c>
      <c r="B7" s="4" t="s">
        <v>6</v>
      </c>
      <c r="C7" s="4"/>
      <c r="D7" s="4"/>
      <c r="E7" s="4"/>
      <c r="F7" s="24"/>
      <c r="G7" s="21"/>
    </row>
    <row r="8" spans="1:7" x14ac:dyDescent="0.45">
      <c r="A8" s="4">
        <v>7</v>
      </c>
      <c r="B8" s="4" t="s">
        <v>7</v>
      </c>
      <c r="C8" s="4"/>
      <c r="D8" s="4"/>
      <c r="E8" s="4"/>
      <c r="F8" s="24"/>
      <c r="G8" s="21"/>
    </row>
    <row r="9" spans="1:7" x14ac:dyDescent="0.45">
      <c r="A9" s="4">
        <v>8</v>
      </c>
      <c r="B9" s="4" t="s">
        <v>9</v>
      </c>
      <c r="C9" s="4"/>
      <c r="D9" s="4"/>
      <c r="E9" s="4"/>
      <c r="F9" s="24">
        <v>150</v>
      </c>
      <c r="G9" s="21">
        <v>150</v>
      </c>
    </row>
    <row r="10" spans="1:7" x14ac:dyDescent="0.45">
      <c r="A10" s="4">
        <v>9</v>
      </c>
      <c r="B10" s="4" t="s">
        <v>10</v>
      </c>
      <c r="C10" s="4"/>
      <c r="D10" s="4"/>
      <c r="E10" s="4"/>
      <c r="F10" s="24"/>
      <c r="G10" s="21"/>
    </row>
    <row r="11" spans="1:7" x14ac:dyDescent="0.45">
      <c r="A11" s="4">
        <v>10</v>
      </c>
      <c r="B11" s="4" t="s">
        <v>11</v>
      </c>
      <c r="C11" s="4"/>
      <c r="D11" s="4"/>
      <c r="E11" s="4"/>
      <c r="F11" s="24"/>
      <c r="G11" s="21"/>
    </row>
    <row r="12" spans="1:7" x14ac:dyDescent="0.45">
      <c r="A12" s="4">
        <v>11</v>
      </c>
      <c r="B12" s="4" t="s">
        <v>12</v>
      </c>
      <c r="C12" s="4"/>
      <c r="D12" s="4"/>
      <c r="E12" s="4"/>
      <c r="F12" s="24"/>
      <c r="G12" s="21"/>
    </row>
    <row r="13" spans="1:7" x14ac:dyDescent="0.45">
      <c r="A13" s="4">
        <v>12</v>
      </c>
      <c r="B13" s="4" t="s">
        <v>13</v>
      </c>
      <c r="C13" s="4"/>
      <c r="D13" s="4"/>
      <c r="E13" s="4"/>
      <c r="F13" s="24"/>
      <c r="G13" s="21"/>
    </row>
    <row r="14" spans="1:7" x14ac:dyDescent="0.45">
      <c r="A14" s="4">
        <v>13</v>
      </c>
      <c r="B14" s="4" t="s">
        <v>14</v>
      </c>
      <c r="C14" s="4"/>
      <c r="D14" s="4"/>
      <c r="E14" s="4"/>
      <c r="F14" s="24"/>
      <c r="G14" s="21"/>
    </row>
    <row r="15" spans="1:7" x14ac:dyDescent="0.45">
      <c r="A15" s="4">
        <v>14</v>
      </c>
      <c r="B15" s="4" t="s">
        <v>15</v>
      </c>
      <c r="C15" s="4"/>
      <c r="D15" s="4"/>
      <c r="E15" s="4"/>
      <c r="F15" s="24"/>
      <c r="G15" s="21"/>
    </row>
    <row r="16" spans="1:7" x14ac:dyDescent="0.45">
      <c r="A16" s="4">
        <v>15</v>
      </c>
      <c r="B16" s="4" t="s">
        <v>314</v>
      </c>
      <c r="C16" s="4"/>
      <c r="D16" s="17">
        <v>10000</v>
      </c>
      <c r="E16" s="4"/>
      <c r="F16" s="24"/>
      <c r="G16" s="28">
        <v>10000</v>
      </c>
    </row>
    <row r="17" spans="1:7" x14ac:dyDescent="0.45">
      <c r="A17" s="4">
        <v>16</v>
      </c>
      <c r="B17" s="4" t="s">
        <v>185</v>
      </c>
      <c r="C17" s="4"/>
      <c r="D17" s="4"/>
      <c r="E17" s="4"/>
      <c r="F17" s="24"/>
      <c r="G17" s="21"/>
    </row>
    <row r="18" spans="1:7" x14ac:dyDescent="0.45">
      <c r="A18" s="4">
        <v>17</v>
      </c>
      <c r="B18" s="4" t="s">
        <v>17</v>
      </c>
      <c r="C18" s="4"/>
      <c r="D18" s="4"/>
      <c r="E18" s="4"/>
      <c r="F18" s="24"/>
      <c r="G18" s="21"/>
    </row>
    <row r="19" spans="1:7" x14ac:dyDescent="0.45">
      <c r="A19" s="4">
        <v>18</v>
      </c>
      <c r="B19" s="4" t="s">
        <v>18</v>
      </c>
      <c r="C19" s="4"/>
      <c r="D19" s="4"/>
      <c r="E19" s="4"/>
      <c r="F19" s="24"/>
      <c r="G19" s="21"/>
    </row>
    <row r="20" spans="1:7" x14ac:dyDescent="0.45">
      <c r="A20" s="4">
        <v>19</v>
      </c>
      <c r="B20" s="4" t="s">
        <v>19</v>
      </c>
      <c r="C20" s="4"/>
      <c r="D20" s="4"/>
      <c r="E20" s="4"/>
      <c r="F20" s="24"/>
      <c r="G20" s="21"/>
    </row>
    <row r="21" spans="1:7" x14ac:dyDescent="0.45">
      <c r="A21" s="4">
        <v>20</v>
      </c>
      <c r="B21" s="4" t="s">
        <v>20</v>
      </c>
      <c r="C21" s="4"/>
      <c r="D21" s="4"/>
      <c r="E21" s="4"/>
      <c r="F21" s="24"/>
      <c r="G21" s="21"/>
    </row>
    <row r="22" spans="1:7" x14ac:dyDescent="0.45">
      <c r="A22" s="4">
        <v>21</v>
      </c>
      <c r="B22" s="4" t="s">
        <v>285</v>
      </c>
      <c r="C22" s="4"/>
      <c r="D22" s="4"/>
      <c r="E22" s="4"/>
      <c r="F22" s="24"/>
      <c r="G22" s="21"/>
    </row>
    <row r="23" spans="1:7" x14ac:dyDescent="0.45">
      <c r="A23" s="4">
        <v>22</v>
      </c>
      <c r="B23" s="4" t="s">
        <v>187</v>
      </c>
      <c r="C23" s="4"/>
      <c r="D23" s="4"/>
      <c r="E23" s="4"/>
      <c r="F23" s="24"/>
      <c r="G23" s="21"/>
    </row>
    <row r="24" spans="1:7" x14ac:dyDescent="0.45">
      <c r="A24" s="4">
        <v>23</v>
      </c>
      <c r="B24" s="4" t="s">
        <v>21</v>
      </c>
      <c r="C24" s="4"/>
      <c r="D24" s="4"/>
      <c r="E24" s="4"/>
      <c r="F24" s="24"/>
      <c r="G24" s="21"/>
    </row>
    <row r="25" spans="1:7" x14ac:dyDescent="0.45">
      <c r="A25" s="4">
        <v>24</v>
      </c>
      <c r="B25" s="4" t="s">
        <v>22</v>
      </c>
      <c r="C25" s="4"/>
      <c r="D25" s="4"/>
      <c r="E25" s="4"/>
      <c r="F25" s="24"/>
      <c r="G25" s="21"/>
    </row>
    <row r="26" spans="1:7" x14ac:dyDescent="0.45">
      <c r="A26" s="4">
        <v>25</v>
      </c>
      <c r="B26" s="4" t="s">
        <v>23</v>
      </c>
      <c r="C26" s="4">
        <v>100</v>
      </c>
      <c r="D26" s="4"/>
      <c r="E26" s="4"/>
      <c r="F26" s="24"/>
      <c r="G26" s="21">
        <v>100</v>
      </c>
    </row>
    <row r="27" spans="1:7" x14ac:dyDescent="0.45">
      <c r="A27" s="4">
        <v>26</v>
      </c>
      <c r="B27" s="4" t="s">
        <v>186</v>
      </c>
      <c r="C27" s="4"/>
      <c r="D27" s="4"/>
      <c r="E27" s="4"/>
      <c r="F27" s="24"/>
      <c r="G27" s="21"/>
    </row>
    <row r="28" spans="1:7" x14ac:dyDescent="0.45">
      <c r="A28" s="4">
        <v>27</v>
      </c>
      <c r="B28" s="4" t="s">
        <v>24</v>
      </c>
      <c r="C28" s="4">
        <v>100</v>
      </c>
      <c r="D28" s="4"/>
      <c r="E28" s="4"/>
      <c r="F28" s="24"/>
      <c r="G28" s="21">
        <v>100</v>
      </c>
    </row>
    <row r="29" spans="1:7" x14ac:dyDescent="0.45">
      <c r="A29" s="4">
        <v>28</v>
      </c>
      <c r="B29" s="4" t="s">
        <v>25</v>
      </c>
      <c r="C29" s="17">
        <v>1000</v>
      </c>
      <c r="D29" s="4"/>
      <c r="E29" s="4"/>
      <c r="F29" s="24"/>
      <c r="G29" s="28">
        <v>1000</v>
      </c>
    </row>
    <row r="30" spans="1:7" x14ac:dyDescent="0.45">
      <c r="A30" s="4">
        <v>29</v>
      </c>
      <c r="B30" s="4" t="s">
        <v>26</v>
      </c>
      <c r="C30" s="4">
        <v>100</v>
      </c>
      <c r="D30" s="4"/>
      <c r="E30" s="4"/>
      <c r="F30" s="24"/>
      <c r="G30" s="21">
        <v>100</v>
      </c>
    </row>
    <row r="31" spans="1:7" x14ac:dyDescent="0.45">
      <c r="A31" s="4">
        <v>30</v>
      </c>
      <c r="B31" s="4" t="s">
        <v>249</v>
      </c>
      <c r="C31" s="4"/>
      <c r="D31" s="4"/>
      <c r="E31" s="4"/>
      <c r="F31" s="24"/>
      <c r="G31" s="21"/>
    </row>
    <row r="32" spans="1:7" x14ac:dyDescent="0.45">
      <c r="A32" s="4">
        <v>31</v>
      </c>
      <c r="B32" s="4" t="s">
        <v>27</v>
      </c>
      <c r="C32" s="4"/>
      <c r="D32" s="4"/>
      <c r="E32" s="4"/>
      <c r="F32" s="24"/>
      <c r="G32" s="21"/>
    </row>
    <row r="33" spans="1:7" x14ac:dyDescent="0.45">
      <c r="A33" s="4">
        <v>32</v>
      </c>
      <c r="B33" s="4" t="s">
        <v>182</v>
      </c>
      <c r="C33" s="4"/>
      <c r="D33" s="4"/>
      <c r="E33" s="4"/>
      <c r="F33" s="24"/>
      <c r="G33" s="21"/>
    </row>
    <row r="34" spans="1:7" x14ac:dyDescent="0.45">
      <c r="A34" s="4">
        <v>33</v>
      </c>
      <c r="B34" s="4" t="s">
        <v>28</v>
      </c>
      <c r="C34" s="4"/>
      <c r="D34" s="4"/>
      <c r="E34" s="4"/>
      <c r="F34" s="24"/>
      <c r="G34" s="21"/>
    </row>
    <row r="35" spans="1:7" x14ac:dyDescent="0.45">
      <c r="A35" s="4">
        <v>34</v>
      </c>
      <c r="B35" s="4" t="s">
        <v>29</v>
      </c>
      <c r="C35" s="4"/>
      <c r="D35" s="17">
        <v>1000</v>
      </c>
      <c r="E35" s="4"/>
      <c r="F35" s="24"/>
      <c r="G35" s="28">
        <v>1000</v>
      </c>
    </row>
    <row r="36" spans="1:7" x14ac:dyDescent="0.45">
      <c r="A36" s="4">
        <v>35</v>
      </c>
      <c r="B36" s="4" t="s">
        <v>273</v>
      </c>
      <c r="C36" s="4"/>
      <c r="D36" s="4"/>
      <c r="E36" s="4"/>
      <c r="F36" s="24"/>
      <c r="G36" s="21"/>
    </row>
    <row r="37" spans="1:7" x14ac:dyDescent="0.45">
      <c r="A37" s="4">
        <v>36</v>
      </c>
      <c r="B37" s="4" t="s">
        <v>189</v>
      </c>
      <c r="C37" s="4"/>
      <c r="D37" s="4"/>
      <c r="E37" s="4"/>
      <c r="F37" s="24"/>
      <c r="G37" s="21"/>
    </row>
    <row r="38" spans="1:7" x14ac:dyDescent="0.45">
      <c r="A38" s="4">
        <v>37</v>
      </c>
      <c r="B38" s="4" t="s">
        <v>30</v>
      </c>
      <c r="C38" s="4"/>
      <c r="D38" s="4"/>
      <c r="E38" s="4"/>
      <c r="F38" s="24"/>
      <c r="G38" s="21"/>
    </row>
    <row r="39" spans="1:7" x14ac:dyDescent="0.45">
      <c r="A39" s="4">
        <v>38</v>
      </c>
      <c r="B39" s="4" t="s">
        <v>31</v>
      </c>
      <c r="C39" s="4"/>
      <c r="D39" s="4"/>
      <c r="E39" s="4"/>
      <c r="F39" s="24"/>
      <c r="G39" s="21"/>
    </row>
    <row r="40" spans="1:7" x14ac:dyDescent="0.45">
      <c r="A40" s="4">
        <v>39</v>
      </c>
      <c r="B40" s="4" t="s">
        <v>32</v>
      </c>
      <c r="C40" s="4">
        <v>500</v>
      </c>
      <c r="D40" s="4"/>
      <c r="E40" s="4"/>
      <c r="F40" s="24"/>
      <c r="G40" s="21">
        <v>500</v>
      </c>
    </row>
    <row r="41" spans="1:7" x14ac:dyDescent="0.45">
      <c r="A41" s="4">
        <v>40</v>
      </c>
      <c r="B41" s="4" t="s">
        <v>33</v>
      </c>
      <c r="C41" s="4"/>
      <c r="D41" s="4"/>
      <c r="E41" s="4"/>
      <c r="F41" s="24"/>
      <c r="G41" s="21"/>
    </row>
    <row r="42" spans="1:7" x14ac:dyDescent="0.45">
      <c r="A42" s="4">
        <v>41</v>
      </c>
      <c r="B42" s="4" t="s">
        <v>289</v>
      </c>
      <c r="C42" s="4"/>
      <c r="D42" s="4"/>
      <c r="E42" s="4"/>
      <c r="F42" s="24"/>
      <c r="G42" s="21"/>
    </row>
    <row r="43" spans="1:7" x14ac:dyDescent="0.45">
      <c r="A43" s="4">
        <v>42</v>
      </c>
      <c r="B43" s="4" t="s">
        <v>34</v>
      </c>
      <c r="C43" s="4"/>
      <c r="D43" s="4">
        <v>200</v>
      </c>
      <c r="E43" s="4"/>
      <c r="F43" s="24"/>
      <c r="G43" s="21">
        <v>200</v>
      </c>
    </row>
    <row r="44" spans="1:7" x14ac:dyDescent="0.45">
      <c r="A44" s="4">
        <v>43</v>
      </c>
      <c r="B44" s="4" t="s">
        <v>35</v>
      </c>
      <c r="C44" s="4"/>
      <c r="D44" s="4"/>
      <c r="E44" s="4"/>
      <c r="F44" s="24"/>
      <c r="G44" s="21"/>
    </row>
    <row r="45" spans="1:7" x14ac:dyDescent="0.45">
      <c r="A45" s="4">
        <v>44</v>
      </c>
      <c r="B45" s="4" t="s">
        <v>274</v>
      </c>
      <c r="C45" s="4"/>
      <c r="D45" s="4">
        <v>30</v>
      </c>
      <c r="E45" s="4"/>
      <c r="F45" s="24"/>
      <c r="G45" s="21">
        <v>30</v>
      </c>
    </row>
    <row r="46" spans="1:7" x14ac:dyDescent="0.45">
      <c r="A46" s="4">
        <v>45</v>
      </c>
      <c r="B46" s="4" t="s">
        <v>190</v>
      </c>
      <c r="C46" s="4"/>
      <c r="D46" s="4"/>
      <c r="E46" s="4"/>
      <c r="F46" s="24"/>
      <c r="G46" s="21"/>
    </row>
    <row r="47" spans="1:7" x14ac:dyDescent="0.45">
      <c r="A47" s="4">
        <v>46</v>
      </c>
      <c r="B47" s="4" t="s">
        <v>36</v>
      </c>
      <c r="C47" s="4"/>
      <c r="D47" s="4"/>
      <c r="E47" s="4"/>
      <c r="F47" s="24"/>
      <c r="G47" s="21"/>
    </row>
    <row r="48" spans="1:7" x14ac:dyDescent="0.45">
      <c r="A48" s="4">
        <v>47</v>
      </c>
      <c r="B48" s="4" t="s">
        <v>37</v>
      </c>
      <c r="C48" s="4"/>
      <c r="D48" s="4"/>
      <c r="E48" s="4"/>
      <c r="F48" s="24">
        <v>400</v>
      </c>
      <c r="G48" s="21">
        <v>400</v>
      </c>
    </row>
    <row r="49" spans="1:7" x14ac:dyDescent="0.45">
      <c r="A49" s="4">
        <v>48</v>
      </c>
      <c r="B49" s="4" t="s">
        <v>38</v>
      </c>
      <c r="C49" s="4"/>
      <c r="D49" s="4"/>
      <c r="E49" s="4"/>
      <c r="F49" s="24"/>
      <c r="G49" s="21"/>
    </row>
    <row r="50" spans="1:7" x14ac:dyDescent="0.45">
      <c r="A50" s="4">
        <v>49</v>
      </c>
      <c r="B50" s="4" t="s">
        <v>39</v>
      </c>
      <c r="C50" s="4"/>
      <c r="D50" s="4"/>
      <c r="E50" s="4"/>
      <c r="F50" s="24">
        <v>100</v>
      </c>
      <c r="G50" s="21">
        <v>100</v>
      </c>
    </row>
    <row r="51" spans="1:7" x14ac:dyDescent="0.45">
      <c r="A51" s="4">
        <v>50</v>
      </c>
      <c r="B51" s="4" t="s">
        <v>183</v>
      </c>
      <c r="C51" s="4"/>
      <c r="D51" s="4"/>
      <c r="E51" s="4"/>
      <c r="F51" s="24"/>
      <c r="G51" s="21"/>
    </row>
    <row r="52" spans="1:7" x14ac:dyDescent="0.45">
      <c r="A52" s="4">
        <v>51</v>
      </c>
      <c r="B52" s="4" t="s">
        <v>178</v>
      </c>
      <c r="C52" s="4"/>
      <c r="D52" s="4"/>
      <c r="E52" s="4"/>
      <c r="F52" s="24"/>
      <c r="G52" s="21"/>
    </row>
    <row r="53" spans="1:7" x14ac:dyDescent="0.45">
      <c r="A53" s="4">
        <v>52</v>
      </c>
      <c r="B53" s="4" t="s">
        <v>40</v>
      </c>
      <c r="C53" s="4"/>
      <c r="D53" s="4"/>
      <c r="E53" s="4"/>
      <c r="F53" s="24">
        <v>15</v>
      </c>
      <c r="G53" s="21">
        <v>15</v>
      </c>
    </row>
    <row r="54" spans="1:7" x14ac:dyDescent="0.45">
      <c r="A54" s="4">
        <v>53</v>
      </c>
      <c r="B54" s="4" t="s">
        <v>41</v>
      </c>
      <c r="C54" s="4"/>
      <c r="D54" s="4"/>
      <c r="E54" s="4"/>
      <c r="F54" s="24">
        <v>30</v>
      </c>
      <c r="G54" s="21">
        <v>30</v>
      </c>
    </row>
    <row r="55" spans="1:7" x14ac:dyDescent="0.45">
      <c r="A55" s="4">
        <v>54</v>
      </c>
      <c r="B55" s="4" t="s">
        <v>179</v>
      </c>
      <c r="C55" s="4">
        <v>50</v>
      </c>
      <c r="D55" s="4"/>
      <c r="E55" s="4">
        <v>100</v>
      </c>
      <c r="F55" s="24"/>
      <c r="G55" s="21">
        <v>150</v>
      </c>
    </row>
    <row r="56" spans="1:7" x14ac:dyDescent="0.45">
      <c r="A56" s="4">
        <v>55</v>
      </c>
      <c r="B56" s="4" t="s">
        <v>42</v>
      </c>
      <c r="C56" s="4"/>
      <c r="D56" s="4">
        <v>20</v>
      </c>
      <c r="E56" s="4"/>
      <c r="F56" s="24"/>
      <c r="G56" s="21">
        <v>20</v>
      </c>
    </row>
    <row r="57" spans="1:7" x14ac:dyDescent="0.45">
      <c r="A57" s="4">
        <v>56</v>
      </c>
      <c r="B57" s="4" t="s">
        <v>43</v>
      </c>
      <c r="C57" s="4"/>
      <c r="D57" s="4"/>
      <c r="E57" s="4"/>
      <c r="F57" s="24"/>
      <c r="G57" s="21"/>
    </row>
    <row r="58" spans="1:7" x14ac:dyDescent="0.45">
      <c r="A58" s="4">
        <v>57</v>
      </c>
      <c r="B58" s="4" t="s">
        <v>44</v>
      </c>
      <c r="C58" s="4"/>
      <c r="D58" s="4"/>
      <c r="E58" s="4"/>
      <c r="F58" s="24"/>
      <c r="G58" s="21"/>
    </row>
    <row r="59" spans="1:7" x14ac:dyDescent="0.45">
      <c r="A59" s="4">
        <v>58</v>
      </c>
      <c r="B59" s="4" t="s">
        <v>290</v>
      </c>
      <c r="C59" s="4"/>
      <c r="D59" s="4"/>
      <c r="E59" s="4"/>
      <c r="F59" s="24"/>
      <c r="G59" s="21"/>
    </row>
    <row r="60" spans="1:7" x14ac:dyDescent="0.45">
      <c r="A60" s="4">
        <v>59</v>
      </c>
      <c r="B60" s="4" t="s">
        <v>45</v>
      </c>
      <c r="C60" s="4"/>
      <c r="D60" s="4"/>
      <c r="E60" s="4"/>
      <c r="F60" s="24"/>
      <c r="G60" s="21"/>
    </row>
    <row r="61" spans="1:7" x14ac:dyDescent="0.45">
      <c r="A61" s="4">
        <v>60</v>
      </c>
      <c r="B61" s="4" t="s">
        <v>46</v>
      </c>
      <c r="C61" s="4"/>
      <c r="D61" s="4"/>
      <c r="E61" s="4"/>
      <c r="F61" s="24"/>
      <c r="G61" s="21"/>
    </row>
    <row r="62" spans="1:7" x14ac:dyDescent="0.45">
      <c r="A62" s="4">
        <v>61</v>
      </c>
      <c r="B62" s="4" t="s">
        <v>270</v>
      </c>
      <c r="C62" s="4"/>
      <c r="D62" s="4"/>
      <c r="E62" s="4"/>
      <c r="F62" s="24"/>
      <c r="G62" s="21"/>
    </row>
    <row r="63" spans="1:7" x14ac:dyDescent="0.45">
      <c r="A63" s="4">
        <v>62</v>
      </c>
      <c r="B63" s="4" t="s">
        <v>47</v>
      </c>
      <c r="C63" s="4"/>
      <c r="D63" s="4"/>
      <c r="E63" s="4"/>
      <c r="F63" s="24"/>
      <c r="G63" s="21"/>
    </row>
    <row r="64" spans="1:7" x14ac:dyDescent="0.45">
      <c r="A64" s="4">
        <v>63</v>
      </c>
      <c r="B64" s="4" t="s">
        <v>252</v>
      </c>
      <c r="C64" s="4"/>
      <c r="D64" s="4"/>
      <c r="E64" s="4"/>
      <c r="F64" s="24"/>
      <c r="G64" s="21"/>
    </row>
    <row r="65" spans="1:7" x14ac:dyDescent="0.45">
      <c r="A65" s="4">
        <v>64</v>
      </c>
      <c r="B65" s="4" t="s">
        <v>48</v>
      </c>
      <c r="C65" s="4"/>
      <c r="D65" s="4">
        <v>100</v>
      </c>
      <c r="E65" s="4"/>
      <c r="F65" s="24"/>
      <c r="G65" s="21">
        <v>100</v>
      </c>
    </row>
    <row r="66" spans="1:7" x14ac:dyDescent="0.45">
      <c r="A66" s="4">
        <v>65</v>
      </c>
      <c r="B66" s="4" t="s">
        <v>49</v>
      </c>
      <c r="C66" s="4"/>
      <c r="D66" s="4"/>
      <c r="E66" s="4"/>
      <c r="F66" s="24"/>
      <c r="G66" s="21"/>
    </row>
    <row r="67" spans="1:7" x14ac:dyDescent="0.45">
      <c r="A67" s="4">
        <v>66</v>
      </c>
      <c r="B67" s="4" t="s">
        <v>188</v>
      </c>
      <c r="C67" s="4"/>
      <c r="D67" s="4">
        <v>10</v>
      </c>
      <c r="E67" s="4"/>
      <c r="F67" s="24"/>
      <c r="G67" s="21">
        <v>10</v>
      </c>
    </row>
    <row r="68" spans="1:7" x14ac:dyDescent="0.45">
      <c r="A68" s="4">
        <v>67</v>
      </c>
      <c r="B68" s="4" t="s">
        <v>50</v>
      </c>
      <c r="C68" s="4"/>
      <c r="D68" s="4"/>
      <c r="E68" s="4"/>
      <c r="F68" s="24"/>
      <c r="G68" s="21"/>
    </row>
    <row r="69" spans="1:7" x14ac:dyDescent="0.45">
      <c r="A69" s="4">
        <v>68</v>
      </c>
      <c r="B69" s="4" t="s">
        <v>51</v>
      </c>
      <c r="C69" s="4"/>
      <c r="D69" s="4"/>
      <c r="E69" s="4"/>
      <c r="F69" s="24"/>
      <c r="G69" s="21"/>
    </row>
    <row r="70" spans="1:7" x14ac:dyDescent="0.45">
      <c r="A70" s="4">
        <v>69</v>
      </c>
      <c r="B70" s="4" t="s">
        <v>52</v>
      </c>
      <c r="C70" s="4"/>
      <c r="D70" s="4"/>
      <c r="E70" s="4"/>
      <c r="F70" s="24"/>
      <c r="G70" s="21"/>
    </row>
    <row r="71" spans="1:7" x14ac:dyDescent="0.45">
      <c r="A71" s="4">
        <v>70</v>
      </c>
      <c r="B71" s="4" t="s">
        <v>53</v>
      </c>
      <c r="C71" s="4"/>
      <c r="D71" s="4"/>
      <c r="E71" s="4"/>
      <c r="F71" s="24"/>
      <c r="G71" s="21"/>
    </row>
    <row r="72" spans="1:7" x14ac:dyDescent="0.45">
      <c r="A72" s="4">
        <v>71</v>
      </c>
      <c r="B72" s="4" t="s">
        <v>272</v>
      </c>
      <c r="C72" s="4"/>
      <c r="D72" s="4"/>
      <c r="E72" s="4"/>
      <c r="F72" s="24"/>
      <c r="G72" s="21"/>
    </row>
    <row r="73" spans="1:7" x14ac:dyDescent="0.45">
      <c r="A73" s="4">
        <v>72</v>
      </c>
      <c r="B73" s="4" t="s">
        <v>181</v>
      </c>
      <c r="C73" s="4"/>
      <c r="D73" s="4"/>
      <c r="E73" s="4">
        <v>100</v>
      </c>
      <c r="F73" s="24"/>
      <c r="G73" s="21">
        <v>100</v>
      </c>
    </row>
    <row r="74" spans="1:7" x14ac:dyDescent="0.45">
      <c r="A74" s="4">
        <v>73</v>
      </c>
      <c r="B74" s="4" t="s">
        <v>180</v>
      </c>
      <c r="C74" s="4"/>
      <c r="D74" s="4"/>
      <c r="E74" s="4"/>
      <c r="F74" s="24"/>
      <c r="G74" s="21"/>
    </row>
    <row r="75" spans="1:7" x14ac:dyDescent="0.45">
      <c r="A75" s="4">
        <v>74</v>
      </c>
      <c r="B75" s="4" t="s">
        <v>184</v>
      </c>
      <c r="C75" s="4"/>
      <c r="D75" s="4">
        <v>30</v>
      </c>
      <c r="E75" s="4"/>
      <c r="F75" s="24"/>
      <c r="G75" s="21">
        <v>30</v>
      </c>
    </row>
    <row r="76" spans="1:7" x14ac:dyDescent="0.45">
      <c r="A76" s="4">
        <v>75</v>
      </c>
      <c r="B76" s="4" t="s">
        <v>54</v>
      </c>
      <c r="C76" s="4"/>
      <c r="D76" s="4"/>
      <c r="E76" s="4"/>
      <c r="F76" s="24"/>
      <c r="G76" s="21"/>
    </row>
    <row r="77" spans="1:7" x14ac:dyDescent="0.45">
      <c r="A77" s="4">
        <v>76</v>
      </c>
      <c r="B77" s="4" t="s">
        <v>55</v>
      </c>
      <c r="C77" s="4"/>
      <c r="D77" s="4"/>
      <c r="E77" s="4"/>
      <c r="F77" s="24"/>
      <c r="G77" s="21"/>
    </row>
    <row r="78" spans="1:7" x14ac:dyDescent="0.45">
      <c r="A78" s="4">
        <v>77</v>
      </c>
      <c r="B78" s="4" t="s">
        <v>56</v>
      </c>
      <c r="C78" s="4"/>
      <c r="D78" s="4"/>
      <c r="E78" s="4"/>
      <c r="F78" s="24"/>
      <c r="G78" s="21"/>
    </row>
    <row r="79" spans="1:7" x14ac:dyDescent="0.45">
      <c r="A79" s="4">
        <v>78</v>
      </c>
      <c r="B79" s="4" t="s">
        <v>57</v>
      </c>
      <c r="C79" s="4"/>
      <c r="D79" s="4"/>
      <c r="E79" s="4"/>
      <c r="F79" s="24"/>
      <c r="G79" s="21"/>
    </row>
    <row r="80" spans="1:7" x14ac:dyDescent="0.45">
      <c r="A80" s="4">
        <v>79</v>
      </c>
      <c r="B80" s="4" t="s">
        <v>58</v>
      </c>
      <c r="C80" s="4"/>
      <c r="D80" s="4"/>
      <c r="E80" s="4"/>
      <c r="F80" s="24"/>
      <c r="G80" s="21"/>
    </row>
    <row r="81" spans="1:7" x14ac:dyDescent="0.45">
      <c r="A81" s="4">
        <v>80</v>
      </c>
      <c r="B81" s="4" t="s">
        <v>59</v>
      </c>
      <c r="C81" s="4"/>
      <c r="D81" s="4"/>
      <c r="E81" s="4"/>
      <c r="F81" s="24">
        <v>10</v>
      </c>
      <c r="G81" s="21">
        <v>10</v>
      </c>
    </row>
    <row r="82" spans="1:7" x14ac:dyDescent="0.45">
      <c r="A82" s="4">
        <v>81</v>
      </c>
      <c r="B82" s="4" t="s">
        <v>60</v>
      </c>
      <c r="C82" s="4"/>
      <c r="D82" s="4"/>
      <c r="E82" s="4"/>
      <c r="F82" s="24"/>
      <c r="G82" s="21"/>
    </row>
    <row r="83" spans="1:7" x14ac:dyDescent="0.45">
      <c r="A83" s="4">
        <v>82</v>
      </c>
      <c r="B83" s="4" t="s">
        <v>61</v>
      </c>
      <c r="C83" s="4"/>
      <c r="D83" s="4"/>
      <c r="E83" s="4"/>
      <c r="F83" s="24"/>
      <c r="G83" s="21"/>
    </row>
    <row r="84" spans="1:7" x14ac:dyDescent="0.45">
      <c r="A84" s="4">
        <v>83</v>
      </c>
      <c r="B84" s="4" t="s">
        <v>191</v>
      </c>
      <c r="C84" s="4"/>
      <c r="D84" s="4"/>
      <c r="E84" s="4"/>
      <c r="F84" s="24"/>
      <c r="G84" s="21"/>
    </row>
    <row r="85" spans="1:7" x14ac:dyDescent="0.45">
      <c r="A85" s="4">
        <v>84</v>
      </c>
      <c r="B85" s="4" t="s">
        <v>62</v>
      </c>
      <c r="C85" s="4"/>
      <c r="D85" s="4"/>
      <c r="E85" s="4">
        <v>100</v>
      </c>
      <c r="F85" s="24"/>
      <c r="G85" s="21">
        <v>100</v>
      </c>
    </row>
    <row r="86" spans="1:7" x14ac:dyDescent="0.45">
      <c r="A86" s="4">
        <v>85</v>
      </c>
      <c r="B86" s="4" t="s">
        <v>192</v>
      </c>
      <c r="C86" s="4"/>
      <c r="D86" s="4"/>
      <c r="E86" s="4"/>
      <c r="F86" s="24"/>
      <c r="G86" s="21"/>
    </row>
    <row r="87" spans="1:7" x14ac:dyDescent="0.45">
      <c r="A87" s="4">
        <v>86</v>
      </c>
      <c r="B87" s="4" t="s">
        <v>306</v>
      </c>
      <c r="C87" s="4">
        <v>300</v>
      </c>
      <c r="D87" s="4"/>
      <c r="E87" s="4"/>
      <c r="F87" s="24"/>
      <c r="G87" s="21">
        <v>300</v>
      </c>
    </row>
    <row r="88" spans="1:7" x14ac:dyDescent="0.45">
      <c r="A88" s="4">
        <v>87</v>
      </c>
      <c r="B88" s="4" t="s">
        <v>200</v>
      </c>
      <c r="C88" s="4"/>
      <c r="D88" s="4"/>
      <c r="E88" s="4"/>
      <c r="F88" s="24"/>
      <c r="G88" s="21"/>
    </row>
    <row r="89" spans="1:7" x14ac:dyDescent="0.45">
      <c r="A89" s="4">
        <v>88</v>
      </c>
      <c r="B89" s="4" t="s">
        <v>234</v>
      </c>
      <c r="C89" s="4"/>
      <c r="D89" s="4"/>
      <c r="E89" s="4"/>
      <c r="F89" s="24"/>
      <c r="G89" s="21"/>
    </row>
    <row r="90" spans="1:7" x14ac:dyDescent="0.45">
      <c r="A90" s="4">
        <v>89</v>
      </c>
      <c r="B90" s="4" t="s">
        <v>63</v>
      </c>
      <c r="C90" s="4"/>
      <c r="D90" s="4"/>
      <c r="E90" s="4"/>
      <c r="F90" s="24"/>
      <c r="G90" s="21"/>
    </row>
    <row r="91" spans="1:7" x14ac:dyDescent="0.45">
      <c r="A91" s="4">
        <v>90</v>
      </c>
      <c r="B91" s="4" t="s">
        <v>64</v>
      </c>
      <c r="C91" s="4"/>
      <c r="D91" s="4"/>
      <c r="E91" s="4"/>
      <c r="F91" s="24"/>
      <c r="G91" s="21"/>
    </row>
    <row r="92" spans="1:7" x14ac:dyDescent="0.45">
      <c r="A92" s="4">
        <v>91</v>
      </c>
      <c r="B92" s="4" t="s">
        <v>281</v>
      </c>
      <c r="C92" s="4"/>
      <c r="D92" s="4">
        <v>50</v>
      </c>
      <c r="E92" s="4"/>
      <c r="F92" s="24"/>
      <c r="G92" s="21">
        <v>50</v>
      </c>
    </row>
    <row r="93" spans="1:7" x14ac:dyDescent="0.45">
      <c r="A93" s="4">
        <v>92</v>
      </c>
      <c r="B93" s="4" t="s">
        <v>65</v>
      </c>
      <c r="C93" s="4"/>
      <c r="D93" s="4"/>
      <c r="E93" s="4"/>
      <c r="F93" s="24"/>
      <c r="G93" s="21"/>
    </row>
    <row r="94" spans="1:7" x14ac:dyDescent="0.45">
      <c r="A94" s="4">
        <v>93</v>
      </c>
      <c r="B94" s="4" t="s">
        <v>66</v>
      </c>
      <c r="C94" s="4"/>
      <c r="D94" s="4"/>
      <c r="E94" s="4"/>
      <c r="F94" s="24"/>
      <c r="G94" s="21"/>
    </row>
    <row r="95" spans="1:7" x14ac:dyDescent="0.45">
      <c r="A95" s="4">
        <v>94</v>
      </c>
      <c r="B95" s="4" t="s">
        <v>67</v>
      </c>
      <c r="C95" s="4"/>
      <c r="D95" s="4"/>
      <c r="E95" s="4"/>
      <c r="F95" s="24"/>
      <c r="G95" s="21"/>
    </row>
    <row r="96" spans="1:7" x14ac:dyDescent="0.45">
      <c r="A96" s="4">
        <v>95</v>
      </c>
      <c r="B96" s="4" t="s">
        <v>68</v>
      </c>
      <c r="C96" s="4"/>
      <c r="D96" s="4"/>
      <c r="E96" s="4">
        <v>500</v>
      </c>
      <c r="F96" s="24"/>
      <c r="G96" s="21">
        <v>500</v>
      </c>
    </row>
    <row r="97" spans="1:7" x14ac:dyDescent="0.45">
      <c r="A97" s="4">
        <v>96</v>
      </c>
      <c r="B97" s="4" t="s">
        <v>197</v>
      </c>
      <c r="C97" s="4"/>
      <c r="D97" s="4"/>
      <c r="E97" s="4"/>
      <c r="F97" s="24"/>
      <c r="G97" s="21"/>
    </row>
    <row r="98" spans="1:7" x14ac:dyDescent="0.45">
      <c r="A98" s="4">
        <v>97</v>
      </c>
      <c r="B98" s="4" t="s">
        <v>196</v>
      </c>
      <c r="C98" s="4"/>
      <c r="D98" s="4">
        <v>10</v>
      </c>
      <c r="E98" s="4"/>
      <c r="F98" s="24"/>
      <c r="G98" s="21">
        <v>10</v>
      </c>
    </row>
    <row r="99" spans="1:7" x14ac:dyDescent="0.45">
      <c r="A99" s="4">
        <v>98</v>
      </c>
      <c r="B99" s="4" t="s">
        <v>69</v>
      </c>
      <c r="C99" s="4"/>
      <c r="D99" s="4"/>
      <c r="E99" s="4"/>
      <c r="F99" s="24"/>
      <c r="G99" s="21"/>
    </row>
    <row r="100" spans="1:7" x14ac:dyDescent="0.45">
      <c r="A100" s="4">
        <v>99</v>
      </c>
      <c r="B100" s="4" t="s">
        <v>70</v>
      </c>
      <c r="C100" s="4"/>
      <c r="D100" s="4"/>
      <c r="E100" s="4"/>
      <c r="F100" s="24"/>
      <c r="G100" s="21"/>
    </row>
    <row r="101" spans="1:7" x14ac:dyDescent="0.45">
      <c r="A101" s="4">
        <v>100</v>
      </c>
      <c r="B101" s="4" t="s">
        <v>233</v>
      </c>
      <c r="C101" s="4"/>
      <c r="D101" s="4"/>
      <c r="E101" s="4"/>
      <c r="F101" s="24"/>
      <c r="G101" s="21"/>
    </row>
    <row r="102" spans="1:7" x14ac:dyDescent="0.45">
      <c r="A102" s="4">
        <v>101</v>
      </c>
      <c r="B102" s="4" t="s">
        <v>71</v>
      </c>
      <c r="C102" s="4"/>
      <c r="D102" s="4"/>
      <c r="E102" s="4"/>
      <c r="F102" s="24">
        <v>200</v>
      </c>
      <c r="G102" s="21">
        <v>200</v>
      </c>
    </row>
    <row r="103" spans="1:7" x14ac:dyDescent="0.45">
      <c r="A103" s="4">
        <v>102</v>
      </c>
      <c r="B103" s="4" t="s">
        <v>72</v>
      </c>
      <c r="C103" s="4">
        <v>30</v>
      </c>
      <c r="D103" s="4"/>
      <c r="E103" s="4"/>
      <c r="F103" s="24"/>
      <c r="G103" s="21">
        <v>30</v>
      </c>
    </row>
    <row r="104" spans="1:7" x14ac:dyDescent="0.45">
      <c r="A104" s="4">
        <v>103</v>
      </c>
      <c r="B104" s="4" t="s">
        <v>73</v>
      </c>
      <c r="C104" s="4"/>
      <c r="D104" s="4">
        <v>30</v>
      </c>
      <c r="E104" s="4"/>
      <c r="F104" s="24"/>
      <c r="G104" s="21">
        <v>30</v>
      </c>
    </row>
    <row r="105" spans="1:7" x14ac:dyDescent="0.45">
      <c r="A105" s="4">
        <v>104</v>
      </c>
      <c r="B105" s="4" t="s">
        <v>74</v>
      </c>
      <c r="C105" s="4"/>
      <c r="D105" s="4"/>
      <c r="E105" s="4"/>
      <c r="F105" s="24"/>
      <c r="G105" s="21"/>
    </row>
    <row r="106" spans="1:7" x14ac:dyDescent="0.45">
      <c r="A106" s="4">
        <v>105</v>
      </c>
      <c r="B106" s="4" t="s">
        <v>75</v>
      </c>
      <c r="C106" s="4"/>
      <c r="D106" s="4"/>
      <c r="E106" s="4"/>
      <c r="F106" s="24"/>
      <c r="G106" s="21"/>
    </row>
    <row r="107" spans="1:7" x14ac:dyDescent="0.45">
      <c r="A107" s="4">
        <v>106</v>
      </c>
      <c r="B107" s="4" t="s">
        <v>76</v>
      </c>
      <c r="C107" s="4"/>
      <c r="D107" s="4"/>
      <c r="E107" s="4"/>
      <c r="F107" s="24"/>
      <c r="G107" s="21"/>
    </row>
    <row r="108" spans="1:7" x14ac:dyDescent="0.45">
      <c r="A108" s="4">
        <v>107</v>
      </c>
      <c r="B108" s="4" t="s">
        <v>195</v>
      </c>
      <c r="C108" s="4"/>
      <c r="D108" s="4"/>
      <c r="E108" s="4"/>
      <c r="F108" s="24">
        <v>100</v>
      </c>
      <c r="G108" s="21">
        <v>100</v>
      </c>
    </row>
    <row r="109" spans="1:7" x14ac:dyDescent="0.45">
      <c r="A109" s="4">
        <v>108</v>
      </c>
      <c r="B109" s="4" t="s">
        <v>199</v>
      </c>
      <c r="C109" s="4"/>
      <c r="D109" s="4"/>
      <c r="E109" s="4">
        <v>400</v>
      </c>
      <c r="F109" s="24">
        <v>200</v>
      </c>
      <c r="G109" s="21">
        <v>600</v>
      </c>
    </row>
    <row r="110" spans="1:7" x14ac:dyDescent="0.45">
      <c r="A110" s="4">
        <v>109</v>
      </c>
      <c r="B110" s="4" t="s">
        <v>77</v>
      </c>
      <c r="C110" s="4"/>
      <c r="D110" s="4"/>
      <c r="E110" s="4"/>
      <c r="F110" s="24"/>
      <c r="G110" s="21"/>
    </row>
    <row r="111" spans="1:7" x14ac:dyDescent="0.45">
      <c r="A111" s="4">
        <v>110</v>
      </c>
      <c r="B111" s="4" t="s">
        <v>78</v>
      </c>
      <c r="C111" s="4"/>
      <c r="D111" s="4"/>
      <c r="E111" s="4"/>
      <c r="F111" s="24"/>
      <c r="G111" s="21"/>
    </row>
    <row r="112" spans="1:7" x14ac:dyDescent="0.45">
      <c r="A112" s="4">
        <v>111</v>
      </c>
      <c r="B112" s="4" t="s">
        <v>193</v>
      </c>
      <c r="C112" s="4"/>
      <c r="D112" s="4"/>
      <c r="E112" s="4"/>
      <c r="F112" s="24"/>
      <c r="G112" s="21"/>
    </row>
    <row r="113" spans="1:7" x14ac:dyDescent="0.45">
      <c r="A113" s="4">
        <v>112</v>
      </c>
      <c r="B113" s="4" t="s">
        <v>198</v>
      </c>
      <c r="C113" s="4"/>
      <c r="D113" s="4"/>
      <c r="E113" s="4"/>
      <c r="F113" s="24"/>
      <c r="G113" s="21"/>
    </row>
    <row r="114" spans="1:7" x14ac:dyDescent="0.45">
      <c r="A114" s="4">
        <v>113</v>
      </c>
      <c r="B114" s="4" t="s">
        <v>194</v>
      </c>
      <c r="C114" s="4"/>
      <c r="D114" s="4">
        <v>100</v>
      </c>
      <c r="E114" s="4"/>
      <c r="F114" s="24"/>
      <c r="G114" s="21">
        <v>100</v>
      </c>
    </row>
    <row r="115" spans="1:7" x14ac:dyDescent="0.45">
      <c r="A115" s="4">
        <v>114</v>
      </c>
      <c r="B115" s="4" t="s">
        <v>293</v>
      </c>
      <c r="C115" s="4"/>
      <c r="D115" s="4"/>
      <c r="E115" s="4"/>
      <c r="F115" s="24"/>
      <c r="G115" s="21"/>
    </row>
    <row r="116" spans="1:7" x14ac:dyDescent="0.45">
      <c r="A116" s="4">
        <v>115</v>
      </c>
      <c r="B116" s="4" t="s">
        <v>79</v>
      </c>
      <c r="C116" s="4"/>
      <c r="D116" s="4"/>
      <c r="E116" s="17">
        <v>1000</v>
      </c>
      <c r="F116" s="24"/>
      <c r="G116" s="28">
        <v>1000</v>
      </c>
    </row>
    <row r="117" spans="1:7" x14ac:dyDescent="0.45">
      <c r="A117" s="4">
        <v>116</v>
      </c>
      <c r="B117" s="4" t="s">
        <v>202</v>
      </c>
      <c r="C117" s="4"/>
      <c r="D117" s="4"/>
      <c r="E117" s="4"/>
      <c r="F117" s="24"/>
      <c r="G117" s="21"/>
    </row>
    <row r="118" spans="1:7" x14ac:dyDescent="0.45">
      <c r="A118" s="4">
        <v>117</v>
      </c>
      <c r="B118" s="4" t="s">
        <v>80</v>
      </c>
      <c r="C118" s="4"/>
      <c r="D118" s="4"/>
      <c r="E118" s="4"/>
      <c r="F118" s="24"/>
      <c r="G118" s="21"/>
    </row>
    <row r="119" spans="1:7" x14ac:dyDescent="0.45">
      <c r="A119" s="4">
        <v>118</v>
      </c>
      <c r="B119" s="4" t="s">
        <v>291</v>
      </c>
      <c r="C119" s="4"/>
      <c r="D119" s="4"/>
      <c r="E119" s="4"/>
      <c r="F119" s="24"/>
      <c r="G119" s="21"/>
    </row>
    <row r="120" spans="1:7" x14ac:dyDescent="0.45">
      <c r="A120" s="4">
        <v>119</v>
      </c>
      <c r="B120" s="4" t="s">
        <v>81</v>
      </c>
      <c r="C120" s="4"/>
      <c r="D120" s="4"/>
      <c r="E120" s="17">
        <v>2000</v>
      </c>
      <c r="F120" s="24"/>
      <c r="G120" s="28">
        <v>2000</v>
      </c>
    </row>
    <row r="121" spans="1:7" x14ac:dyDescent="0.45">
      <c r="A121" s="4">
        <v>120</v>
      </c>
      <c r="B121" s="4" t="s">
        <v>82</v>
      </c>
      <c r="C121" s="4"/>
      <c r="D121" s="4">
        <v>200</v>
      </c>
      <c r="E121" s="4"/>
      <c r="F121" s="24"/>
      <c r="G121" s="21">
        <v>200</v>
      </c>
    </row>
    <row r="122" spans="1:7" x14ac:dyDescent="0.45">
      <c r="A122" s="4">
        <v>121</v>
      </c>
      <c r="B122" s="4" t="s">
        <v>250</v>
      </c>
      <c r="C122" s="4"/>
      <c r="D122" s="4"/>
      <c r="E122" s="4"/>
      <c r="F122" s="24"/>
      <c r="G122" s="21"/>
    </row>
    <row r="123" spans="1:7" x14ac:dyDescent="0.45">
      <c r="A123" s="4">
        <v>122</v>
      </c>
      <c r="B123" s="4" t="s">
        <v>279</v>
      </c>
      <c r="C123" s="4"/>
      <c r="D123" s="4"/>
      <c r="E123" s="4"/>
      <c r="F123" s="24"/>
      <c r="G123" s="21"/>
    </row>
    <row r="124" spans="1:7" x14ac:dyDescent="0.45">
      <c r="A124" s="4">
        <v>123</v>
      </c>
      <c r="B124" s="4" t="s">
        <v>308</v>
      </c>
      <c r="C124" s="4">
        <v>100</v>
      </c>
      <c r="D124" s="4"/>
      <c r="E124" s="4"/>
      <c r="F124" s="24"/>
      <c r="G124" s="21">
        <v>100</v>
      </c>
    </row>
    <row r="125" spans="1:7" x14ac:dyDescent="0.45">
      <c r="A125" s="4">
        <v>124</v>
      </c>
      <c r="B125" s="4" t="s">
        <v>309</v>
      </c>
      <c r="C125" s="4">
        <v>100</v>
      </c>
      <c r="D125" s="4"/>
      <c r="E125" s="4"/>
      <c r="F125" s="24"/>
      <c r="G125" s="21">
        <v>100</v>
      </c>
    </row>
    <row r="126" spans="1:7" x14ac:dyDescent="0.45">
      <c r="A126" s="4">
        <v>125</v>
      </c>
      <c r="B126" s="4" t="s">
        <v>307</v>
      </c>
      <c r="C126" s="17">
        <v>1500</v>
      </c>
      <c r="D126" s="4"/>
      <c r="E126" s="4"/>
      <c r="F126" s="24"/>
      <c r="G126" s="28">
        <v>1500</v>
      </c>
    </row>
    <row r="127" spans="1:7" x14ac:dyDescent="0.45">
      <c r="A127" s="4">
        <v>126</v>
      </c>
      <c r="B127" s="4" t="s">
        <v>83</v>
      </c>
      <c r="C127" s="4"/>
      <c r="D127" s="4">
        <v>20</v>
      </c>
      <c r="E127" s="4"/>
      <c r="F127" s="24"/>
      <c r="G127" s="21">
        <v>20</v>
      </c>
    </row>
    <row r="128" spans="1:7" x14ac:dyDescent="0.45">
      <c r="A128" s="4">
        <v>127</v>
      </c>
      <c r="B128" s="4" t="s">
        <v>276</v>
      </c>
      <c r="C128" s="4"/>
      <c r="D128" s="4"/>
      <c r="E128" s="4"/>
      <c r="F128" s="24"/>
      <c r="G128" s="21"/>
    </row>
    <row r="129" spans="1:7" x14ac:dyDescent="0.45">
      <c r="A129" s="4">
        <v>128</v>
      </c>
      <c r="B129" s="4" t="s">
        <v>203</v>
      </c>
      <c r="C129" s="4">
        <v>30</v>
      </c>
      <c r="D129" s="4"/>
      <c r="E129" s="4"/>
      <c r="F129" s="24"/>
      <c r="G129" s="21">
        <v>30</v>
      </c>
    </row>
    <row r="130" spans="1:7" x14ac:dyDescent="0.45">
      <c r="A130" s="4">
        <v>129</v>
      </c>
      <c r="B130" s="4" t="s">
        <v>84</v>
      </c>
      <c r="C130" s="4"/>
      <c r="D130" s="4"/>
      <c r="E130" s="4"/>
      <c r="F130" s="24"/>
      <c r="G130" s="21"/>
    </row>
    <row r="131" spans="1:7" x14ac:dyDescent="0.45">
      <c r="A131" s="4">
        <v>130</v>
      </c>
      <c r="B131" s="4" t="s">
        <v>287</v>
      </c>
      <c r="C131" s="4"/>
      <c r="D131" s="4"/>
      <c r="E131" s="4"/>
      <c r="F131" s="24"/>
      <c r="G131" s="21"/>
    </row>
    <row r="132" spans="1:7" x14ac:dyDescent="0.45">
      <c r="A132" s="4">
        <v>131</v>
      </c>
      <c r="B132" s="4" t="s">
        <v>85</v>
      </c>
      <c r="C132" s="4"/>
      <c r="D132" s="4"/>
      <c r="E132" s="4"/>
      <c r="F132" s="24"/>
      <c r="G132" s="21"/>
    </row>
    <row r="133" spans="1:7" x14ac:dyDescent="0.45">
      <c r="A133" s="4">
        <v>132</v>
      </c>
      <c r="B133" s="4" t="s">
        <v>86</v>
      </c>
      <c r="C133" s="4"/>
      <c r="D133" s="4"/>
      <c r="E133" s="4"/>
      <c r="F133" s="24"/>
      <c r="G133" s="21"/>
    </row>
    <row r="134" spans="1:7" x14ac:dyDescent="0.45">
      <c r="A134" s="4">
        <v>133</v>
      </c>
      <c r="B134" s="4" t="s">
        <v>87</v>
      </c>
      <c r="C134" s="4"/>
      <c r="D134" s="4"/>
      <c r="E134" s="4"/>
      <c r="F134" s="24"/>
      <c r="G134" s="21"/>
    </row>
    <row r="135" spans="1:7" x14ac:dyDescent="0.45">
      <c r="A135" s="4">
        <v>134</v>
      </c>
      <c r="B135" s="4" t="s">
        <v>266</v>
      </c>
      <c r="C135" s="4"/>
      <c r="D135" s="4"/>
      <c r="E135" s="4"/>
      <c r="F135" s="24"/>
      <c r="G135" s="21"/>
    </row>
    <row r="136" spans="1:7" x14ac:dyDescent="0.45">
      <c r="A136" s="4">
        <v>135</v>
      </c>
      <c r="B136" s="4" t="s">
        <v>88</v>
      </c>
      <c r="C136" s="4"/>
      <c r="D136" s="4"/>
      <c r="E136" s="4"/>
      <c r="F136" s="24"/>
      <c r="G136" s="21"/>
    </row>
    <row r="137" spans="1:7" x14ac:dyDescent="0.45">
      <c r="A137" s="4">
        <v>136</v>
      </c>
      <c r="B137" s="4" t="s">
        <v>89</v>
      </c>
      <c r="C137" s="4"/>
      <c r="D137" s="4"/>
      <c r="E137" s="4"/>
      <c r="F137" s="24">
        <v>30</v>
      </c>
      <c r="G137" s="21">
        <v>30</v>
      </c>
    </row>
    <row r="138" spans="1:7" x14ac:dyDescent="0.45">
      <c r="A138" s="4">
        <v>137</v>
      </c>
      <c r="B138" s="4" t="s">
        <v>201</v>
      </c>
      <c r="C138" s="4"/>
      <c r="D138" s="4"/>
      <c r="E138" s="4"/>
      <c r="F138" s="24"/>
      <c r="G138" s="21"/>
    </row>
    <row r="139" spans="1:7" x14ac:dyDescent="0.45">
      <c r="A139" s="4">
        <v>138</v>
      </c>
      <c r="B139" s="4" t="s">
        <v>205</v>
      </c>
      <c r="C139" s="4"/>
      <c r="D139" s="4"/>
      <c r="E139" s="4"/>
      <c r="F139" s="24"/>
      <c r="G139" s="21"/>
    </row>
    <row r="140" spans="1:7" x14ac:dyDescent="0.45">
      <c r="A140" s="4">
        <v>139</v>
      </c>
      <c r="B140" s="4" t="s">
        <v>221</v>
      </c>
      <c r="C140" s="4"/>
      <c r="D140" s="4"/>
      <c r="E140" s="4"/>
      <c r="F140" s="24"/>
      <c r="G140" s="21"/>
    </row>
    <row r="141" spans="1:7" x14ac:dyDescent="0.45">
      <c r="A141" s="4">
        <v>140</v>
      </c>
      <c r="B141" s="4" t="s">
        <v>222</v>
      </c>
      <c r="C141" s="4"/>
      <c r="D141" s="4"/>
      <c r="E141" s="4"/>
      <c r="F141" s="24"/>
      <c r="G141" s="21"/>
    </row>
    <row r="142" spans="1:7" x14ac:dyDescent="0.45">
      <c r="A142" s="4">
        <v>141</v>
      </c>
      <c r="B142" s="4" t="s">
        <v>292</v>
      </c>
      <c r="C142" s="4"/>
      <c r="D142" s="4"/>
      <c r="E142" s="4"/>
      <c r="F142" s="24"/>
      <c r="G142" s="21"/>
    </row>
    <row r="143" spans="1:7" x14ac:dyDescent="0.45">
      <c r="A143" s="4">
        <v>142</v>
      </c>
      <c r="B143" s="4" t="s">
        <v>90</v>
      </c>
      <c r="C143" s="4"/>
      <c r="D143" s="4"/>
      <c r="E143" s="4"/>
      <c r="F143" s="24">
        <v>10</v>
      </c>
      <c r="G143" s="21">
        <v>10</v>
      </c>
    </row>
    <row r="144" spans="1:7" x14ac:dyDescent="0.45">
      <c r="A144" s="4">
        <v>143</v>
      </c>
      <c r="B144" s="4" t="s">
        <v>216</v>
      </c>
      <c r="C144" s="4"/>
      <c r="D144" s="4"/>
      <c r="E144" s="4"/>
      <c r="F144" s="24"/>
      <c r="G144" s="21"/>
    </row>
    <row r="145" spans="1:7" x14ac:dyDescent="0.45">
      <c r="A145" s="4">
        <v>144</v>
      </c>
      <c r="B145" s="4" t="s">
        <v>91</v>
      </c>
      <c r="C145" s="4"/>
      <c r="D145" s="4"/>
      <c r="E145" s="4"/>
      <c r="F145" s="24"/>
      <c r="G145" s="21"/>
    </row>
    <row r="146" spans="1:7" x14ac:dyDescent="0.45">
      <c r="A146" s="4">
        <v>145</v>
      </c>
      <c r="B146" s="4" t="s">
        <v>304</v>
      </c>
      <c r="C146" s="17">
        <v>1000</v>
      </c>
      <c r="D146" s="4"/>
      <c r="E146" s="4"/>
      <c r="F146" s="24"/>
      <c r="G146" s="28">
        <v>1000</v>
      </c>
    </row>
    <row r="147" spans="1:7" x14ac:dyDescent="0.45">
      <c r="A147" s="4">
        <v>146</v>
      </c>
      <c r="B147" s="4" t="s">
        <v>92</v>
      </c>
      <c r="C147" s="4"/>
      <c r="D147" s="4"/>
      <c r="E147" s="4"/>
      <c r="F147" s="24"/>
      <c r="G147" s="21"/>
    </row>
    <row r="148" spans="1:7" x14ac:dyDescent="0.45">
      <c r="A148" s="4">
        <v>147</v>
      </c>
      <c r="B148" s="4" t="s">
        <v>315</v>
      </c>
      <c r="C148" s="4"/>
      <c r="D148" s="4">
        <v>10</v>
      </c>
      <c r="E148" s="4"/>
      <c r="F148" s="24"/>
      <c r="G148" s="21">
        <v>10</v>
      </c>
    </row>
    <row r="149" spans="1:7" x14ac:dyDescent="0.45">
      <c r="A149" s="4">
        <v>148</v>
      </c>
      <c r="B149" s="4" t="s">
        <v>280</v>
      </c>
      <c r="C149" s="4"/>
      <c r="D149" s="4"/>
      <c r="E149" s="4"/>
      <c r="F149" s="24"/>
      <c r="G149" s="21"/>
    </row>
    <row r="150" spans="1:7" x14ac:dyDescent="0.45">
      <c r="A150" s="4">
        <v>149</v>
      </c>
      <c r="B150" s="4" t="s">
        <v>93</v>
      </c>
      <c r="C150" s="4"/>
      <c r="D150" s="4"/>
      <c r="E150" s="4"/>
      <c r="F150" s="24"/>
      <c r="G150" s="21"/>
    </row>
    <row r="151" spans="1:7" x14ac:dyDescent="0.45">
      <c r="A151" s="4">
        <v>150</v>
      </c>
      <c r="B151" s="4" t="s">
        <v>94</v>
      </c>
      <c r="C151" s="4"/>
      <c r="D151" s="4"/>
      <c r="E151" s="4"/>
      <c r="F151" s="24">
        <v>20</v>
      </c>
      <c r="G151" s="21">
        <v>20</v>
      </c>
    </row>
    <row r="152" spans="1:7" x14ac:dyDescent="0.45">
      <c r="A152" s="4">
        <v>151</v>
      </c>
      <c r="B152" s="4" t="s">
        <v>95</v>
      </c>
      <c r="C152" s="4"/>
      <c r="D152" s="17">
        <v>2000</v>
      </c>
      <c r="E152" s="4"/>
      <c r="F152" s="24"/>
      <c r="G152" s="28">
        <v>2000</v>
      </c>
    </row>
    <row r="153" spans="1:7" x14ac:dyDescent="0.45">
      <c r="A153" s="4">
        <v>152</v>
      </c>
      <c r="B153" s="4" t="s">
        <v>96</v>
      </c>
      <c r="C153" s="4"/>
      <c r="D153" s="4"/>
      <c r="E153" s="4"/>
      <c r="F153" s="25">
        <v>50000</v>
      </c>
      <c r="G153" s="28">
        <v>50000</v>
      </c>
    </row>
    <row r="154" spans="1:7" x14ac:dyDescent="0.45">
      <c r="A154" s="4">
        <v>153</v>
      </c>
      <c r="B154" s="4" t="s">
        <v>320</v>
      </c>
      <c r="C154" s="4"/>
      <c r="D154" s="4"/>
      <c r="E154" s="4">
        <v>500</v>
      </c>
      <c r="F154" s="24">
        <v>500</v>
      </c>
      <c r="G154" s="28">
        <v>1000</v>
      </c>
    </row>
    <row r="155" spans="1:7" x14ac:dyDescent="0.45">
      <c r="A155" s="4">
        <v>154</v>
      </c>
      <c r="B155" s="4" t="s">
        <v>317</v>
      </c>
      <c r="C155" s="4"/>
      <c r="D155" s="17">
        <v>3000</v>
      </c>
      <c r="E155" s="4"/>
      <c r="F155" s="24"/>
      <c r="G155" s="28">
        <v>3000</v>
      </c>
    </row>
    <row r="156" spans="1:7" x14ac:dyDescent="0.45">
      <c r="A156" s="4">
        <v>155</v>
      </c>
      <c r="B156" s="4" t="s">
        <v>99</v>
      </c>
      <c r="C156" s="4"/>
      <c r="D156" s="4"/>
      <c r="E156" s="4"/>
      <c r="F156" s="24"/>
      <c r="G156" s="21"/>
    </row>
    <row r="157" spans="1:7" x14ac:dyDescent="0.45">
      <c r="A157" s="4">
        <v>156</v>
      </c>
      <c r="B157" s="4" t="s">
        <v>322</v>
      </c>
      <c r="C157" s="4"/>
      <c r="D157" s="4"/>
      <c r="E157" s="4">
        <v>150</v>
      </c>
      <c r="F157" s="24"/>
      <c r="G157" s="28">
        <v>150</v>
      </c>
    </row>
    <row r="158" spans="1:7" x14ac:dyDescent="0.45">
      <c r="A158" s="4">
        <v>157</v>
      </c>
      <c r="B158" s="4" t="s">
        <v>101</v>
      </c>
      <c r="C158" s="17">
        <v>10000</v>
      </c>
      <c r="D158" s="4"/>
      <c r="E158" s="4"/>
      <c r="F158" s="24"/>
      <c r="G158" s="28">
        <v>10000</v>
      </c>
    </row>
    <row r="159" spans="1:7" x14ac:dyDescent="0.45">
      <c r="A159" s="4">
        <v>158</v>
      </c>
      <c r="B159" s="4" t="s">
        <v>215</v>
      </c>
      <c r="C159" s="4"/>
      <c r="D159" s="4"/>
      <c r="E159" s="4"/>
      <c r="F159" s="24"/>
      <c r="G159" s="21"/>
    </row>
    <row r="160" spans="1:7" x14ac:dyDescent="0.45">
      <c r="A160" s="4">
        <v>159</v>
      </c>
      <c r="B160" s="4" t="s">
        <v>211</v>
      </c>
      <c r="C160" s="4"/>
      <c r="D160" s="4"/>
      <c r="E160" s="4"/>
      <c r="F160" s="24"/>
      <c r="G160" s="21"/>
    </row>
    <row r="161" spans="1:7" x14ac:dyDescent="0.45">
      <c r="A161" s="4">
        <v>160</v>
      </c>
      <c r="B161" s="4" t="s">
        <v>209</v>
      </c>
      <c r="C161" s="4">
        <v>10</v>
      </c>
      <c r="D161" s="4"/>
      <c r="E161" s="4"/>
      <c r="F161" s="24"/>
      <c r="G161" s="21">
        <v>10</v>
      </c>
    </row>
    <row r="162" spans="1:7" x14ac:dyDescent="0.45">
      <c r="A162" s="4">
        <v>161</v>
      </c>
      <c r="B162" s="4" t="s">
        <v>218</v>
      </c>
      <c r="C162" s="4"/>
      <c r="D162" s="4"/>
      <c r="E162" s="4"/>
      <c r="F162" s="24"/>
      <c r="G162" s="21"/>
    </row>
    <row r="163" spans="1:7" x14ac:dyDescent="0.45">
      <c r="A163" s="4">
        <v>162</v>
      </c>
      <c r="B163" s="4" t="s">
        <v>142</v>
      </c>
      <c r="C163" s="4"/>
      <c r="D163" s="4"/>
      <c r="E163" s="4"/>
      <c r="F163" s="24"/>
      <c r="G163" s="21"/>
    </row>
    <row r="164" spans="1:7" x14ac:dyDescent="0.45">
      <c r="A164" s="4">
        <v>163</v>
      </c>
      <c r="B164" s="4" t="s">
        <v>102</v>
      </c>
      <c r="C164" s="4"/>
      <c r="D164" s="4"/>
      <c r="E164" s="4"/>
      <c r="F164" s="24"/>
      <c r="G164" s="21"/>
    </row>
    <row r="165" spans="1:7" x14ac:dyDescent="0.45">
      <c r="A165" s="4">
        <v>164</v>
      </c>
      <c r="B165" s="4" t="s">
        <v>103</v>
      </c>
      <c r="C165" s="4"/>
      <c r="D165" s="4"/>
      <c r="E165" s="4"/>
      <c r="F165" s="24"/>
      <c r="G165" s="21"/>
    </row>
    <row r="166" spans="1:7" x14ac:dyDescent="0.45">
      <c r="A166" s="4">
        <v>165</v>
      </c>
      <c r="B166" s="4" t="s">
        <v>104</v>
      </c>
      <c r="C166" s="4"/>
      <c r="D166" s="4"/>
      <c r="E166" s="4"/>
      <c r="F166" s="24"/>
      <c r="G166" s="21"/>
    </row>
    <row r="167" spans="1:7" x14ac:dyDescent="0.45">
      <c r="A167" s="4">
        <v>166</v>
      </c>
      <c r="B167" s="4" t="s">
        <v>105</v>
      </c>
      <c r="C167" s="4"/>
      <c r="D167" s="4">
        <v>15</v>
      </c>
      <c r="E167" s="4"/>
      <c r="F167" s="24"/>
      <c r="G167" s="21">
        <v>15</v>
      </c>
    </row>
    <row r="168" spans="1:7" x14ac:dyDescent="0.45">
      <c r="A168" s="4">
        <v>167</v>
      </c>
      <c r="B168" s="4" t="s">
        <v>106</v>
      </c>
      <c r="C168" s="4">
        <v>100</v>
      </c>
      <c r="D168" s="4"/>
      <c r="E168" s="4"/>
      <c r="F168" s="24"/>
      <c r="G168" s="21">
        <v>100</v>
      </c>
    </row>
    <row r="169" spans="1:7" x14ac:dyDescent="0.45">
      <c r="A169" s="4">
        <v>168</v>
      </c>
      <c r="B169" s="4" t="s">
        <v>267</v>
      </c>
      <c r="C169" s="4"/>
      <c r="D169" s="4"/>
      <c r="E169" s="4"/>
      <c r="F169" s="24"/>
      <c r="G169" s="21"/>
    </row>
    <row r="170" spans="1:7" x14ac:dyDescent="0.45">
      <c r="A170" s="4">
        <v>169</v>
      </c>
      <c r="B170" s="4" t="s">
        <v>107</v>
      </c>
      <c r="C170" s="4"/>
      <c r="D170" s="4"/>
      <c r="E170" s="4"/>
      <c r="F170" s="24"/>
      <c r="G170" s="21"/>
    </row>
    <row r="171" spans="1:7" x14ac:dyDescent="0.45">
      <c r="A171" s="4">
        <v>170</v>
      </c>
      <c r="B171" s="4" t="s">
        <v>108</v>
      </c>
      <c r="C171" s="4"/>
      <c r="D171" s="4">
        <v>50</v>
      </c>
      <c r="E171" s="4"/>
      <c r="F171" s="24"/>
      <c r="G171" s="21">
        <v>50</v>
      </c>
    </row>
    <row r="172" spans="1:7" x14ac:dyDescent="0.45">
      <c r="A172" s="4">
        <v>171</v>
      </c>
      <c r="B172" s="4" t="s">
        <v>109</v>
      </c>
      <c r="C172" s="4"/>
      <c r="D172" s="4">
        <v>500</v>
      </c>
      <c r="E172" s="4"/>
      <c r="F172" s="24"/>
      <c r="G172" s="21">
        <v>500</v>
      </c>
    </row>
    <row r="173" spans="1:7" x14ac:dyDescent="0.45">
      <c r="A173" s="4">
        <v>172</v>
      </c>
      <c r="B173" s="4" t="s">
        <v>110</v>
      </c>
      <c r="C173" s="4"/>
      <c r="D173" s="4"/>
      <c r="E173" s="4"/>
      <c r="F173" s="24"/>
      <c r="G173" s="21"/>
    </row>
    <row r="174" spans="1:7" x14ac:dyDescent="0.45">
      <c r="A174" s="4">
        <v>173</v>
      </c>
      <c r="B174" s="4" t="s">
        <v>294</v>
      </c>
      <c r="C174" s="4"/>
      <c r="D174" s="4"/>
      <c r="E174" s="4"/>
      <c r="F174" s="24"/>
      <c r="G174" s="21"/>
    </row>
    <row r="175" spans="1:7" x14ac:dyDescent="0.45">
      <c r="A175" s="4">
        <v>174</v>
      </c>
      <c r="B175" s="4" t="s">
        <v>295</v>
      </c>
      <c r="C175" s="4"/>
      <c r="D175" s="4"/>
      <c r="E175" s="4"/>
      <c r="F175" s="24"/>
      <c r="G175" s="21"/>
    </row>
    <row r="176" spans="1:7" x14ac:dyDescent="0.45">
      <c r="A176" s="4">
        <v>175</v>
      </c>
      <c r="B176" s="4" t="s">
        <v>111</v>
      </c>
      <c r="C176" s="4"/>
      <c r="D176" s="4"/>
      <c r="E176" s="4"/>
      <c r="F176" s="24"/>
      <c r="G176" s="21"/>
    </row>
    <row r="177" spans="1:7" x14ac:dyDescent="0.45">
      <c r="A177" s="4">
        <v>176</v>
      </c>
      <c r="B177" s="4" t="s">
        <v>112</v>
      </c>
      <c r="C177" s="4"/>
      <c r="D177" s="4"/>
      <c r="E177" s="4"/>
      <c r="F177" s="24"/>
      <c r="G177" s="21"/>
    </row>
    <row r="178" spans="1:7" x14ac:dyDescent="0.45">
      <c r="A178" s="4">
        <v>177</v>
      </c>
      <c r="B178" s="4" t="s">
        <v>113</v>
      </c>
      <c r="C178" s="4"/>
      <c r="D178" s="4">
        <v>30</v>
      </c>
      <c r="E178" s="4"/>
      <c r="F178" s="24"/>
      <c r="G178" s="21">
        <v>30</v>
      </c>
    </row>
    <row r="179" spans="1:7" x14ac:dyDescent="0.45">
      <c r="A179" s="4">
        <v>178</v>
      </c>
      <c r="B179" s="4" t="s">
        <v>114</v>
      </c>
      <c r="C179" s="4">
        <v>500</v>
      </c>
      <c r="D179" s="4"/>
      <c r="E179" s="4"/>
      <c r="F179" s="24"/>
      <c r="G179" s="21">
        <v>500</v>
      </c>
    </row>
    <row r="180" spans="1:7" x14ac:dyDescent="0.45">
      <c r="A180" s="4">
        <v>179</v>
      </c>
      <c r="B180" s="4" t="s">
        <v>115</v>
      </c>
      <c r="C180" s="4"/>
      <c r="D180" s="4"/>
      <c r="E180" s="4">
        <v>300</v>
      </c>
      <c r="F180" s="24"/>
      <c r="G180" s="21">
        <v>300</v>
      </c>
    </row>
    <row r="181" spans="1:7" x14ac:dyDescent="0.45">
      <c r="A181" s="4">
        <v>180</v>
      </c>
      <c r="B181" s="4" t="s">
        <v>116</v>
      </c>
      <c r="C181" s="4"/>
      <c r="D181" s="4"/>
      <c r="E181" s="4"/>
      <c r="F181" s="24"/>
      <c r="G181" s="21"/>
    </row>
    <row r="182" spans="1:7" x14ac:dyDescent="0.45">
      <c r="A182" s="4">
        <v>181</v>
      </c>
      <c r="B182" s="4" t="s">
        <v>117</v>
      </c>
      <c r="C182" s="4"/>
      <c r="D182" s="4"/>
      <c r="E182" s="4"/>
      <c r="F182" s="24"/>
      <c r="G182" s="21"/>
    </row>
    <row r="183" spans="1:7" x14ac:dyDescent="0.45">
      <c r="A183" s="4">
        <v>182</v>
      </c>
      <c r="B183" s="4" t="s">
        <v>118</v>
      </c>
      <c r="C183" s="4"/>
      <c r="D183" s="4"/>
      <c r="E183" s="4">
        <v>100</v>
      </c>
      <c r="F183" s="24"/>
      <c r="G183" s="21">
        <v>100</v>
      </c>
    </row>
    <row r="184" spans="1:7" x14ac:dyDescent="0.45">
      <c r="A184" s="4">
        <v>183</v>
      </c>
      <c r="B184" s="4" t="s">
        <v>119</v>
      </c>
      <c r="C184" s="4"/>
      <c r="D184" s="4"/>
      <c r="E184" s="4"/>
      <c r="F184" s="24"/>
      <c r="G184" s="21"/>
    </row>
    <row r="185" spans="1:7" x14ac:dyDescent="0.45">
      <c r="A185" s="4">
        <v>184</v>
      </c>
      <c r="B185" s="4" t="s">
        <v>120</v>
      </c>
      <c r="C185" s="4"/>
      <c r="D185" s="4"/>
      <c r="E185" s="4"/>
      <c r="F185" s="25">
        <v>10000</v>
      </c>
      <c r="G185" s="28">
        <v>10000</v>
      </c>
    </row>
    <row r="186" spans="1:7" x14ac:dyDescent="0.45">
      <c r="A186" s="4">
        <v>185</v>
      </c>
      <c r="B186" s="4" t="s">
        <v>208</v>
      </c>
      <c r="C186" s="4"/>
      <c r="D186" s="4"/>
      <c r="E186" s="4"/>
      <c r="F186" s="24"/>
      <c r="G186" s="21"/>
    </row>
    <row r="187" spans="1:7" x14ac:dyDescent="0.45">
      <c r="A187" s="4">
        <v>186</v>
      </c>
      <c r="B187" s="4" t="s">
        <v>121</v>
      </c>
      <c r="C187" s="4"/>
      <c r="D187" s="4"/>
      <c r="E187" s="4"/>
      <c r="F187" s="24"/>
      <c r="G187" s="21"/>
    </row>
    <row r="188" spans="1:7" x14ac:dyDescent="0.45">
      <c r="A188" s="4">
        <v>187</v>
      </c>
      <c r="B188" s="4" t="s">
        <v>214</v>
      </c>
      <c r="C188" s="4"/>
      <c r="D188" s="4"/>
      <c r="E188" s="4"/>
      <c r="F188" s="24"/>
      <c r="G188" s="21"/>
    </row>
    <row r="189" spans="1:7" x14ac:dyDescent="0.45">
      <c r="A189" s="4">
        <v>188</v>
      </c>
      <c r="B189" s="4" t="s">
        <v>122</v>
      </c>
      <c r="C189" s="4"/>
      <c r="D189" s="4"/>
      <c r="E189" s="4"/>
      <c r="F189" s="24"/>
      <c r="G189" s="21"/>
    </row>
    <row r="190" spans="1:7" x14ac:dyDescent="0.45">
      <c r="A190" s="4">
        <v>189</v>
      </c>
      <c r="B190" s="4" t="s">
        <v>123</v>
      </c>
      <c r="C190" s="4"/>
      <c r="D190" s="4"/>
      <c r="E190" s="4"/>
      <c r="F190" s="24"/>
      <c r="G190" s="21"/>
    </row>
    <row r="191" spans="1:7" x14ac:dyDescent="0.45">
      <c r="A191" s="4">
        <v>190</v>
      </c>
      <c r="B191" s="4" t="s">
        <v>124</v>
      </c>
      <c r="C191" s="4"/>
      <c r="D191" s="4"/>
      <c r="E191" s="4"/>
      <c r="F191" s="24">
        <v>400</v>
      </c>
      <c r="G191" s="21">
        <v>400</v>
      </c>
    </row>
    <row r="192" spans="1:7" x14ac:dyDescent="0.45">
      <c r="A192" s="4">
        <v>191</v>
      </c>
      <c r="B192" s="4" t="s">
        <v>125</v>
      </c>
      <c r="C192" s="4"/>
      <c r="D192" s="4"/>
      <c r="E192" s="4"/>
      <c r="F192" s="24">
        <v>100</v>
      </c>
      <c r="G192" s="21">
        <v>100</v>
      </c>
    </row>
    <row r="193" spans="1:7" x14ac:dyDescent="0.45">
      <c r="A193" s="4">
        <v>192</v>
      </c>
      <c r="B193" s="4" t="s">
        <v>126</v>
      </c>
      <c r="C193" s="4"/>
      <c r="D193" s="4"/>
      <c r="E193" s="4"/>
      <c r="F193" s="25">
        <v>3000</v>
      </c>
      <c r="G193" s="28">
        <v>3000</v>
      </c>
    </row>
    <row r="194" spans="1:7" x14ac:dyDescent="0.45">
      <c r="A194" s="4">
        <v>193</v>
      </c>
      <c r="B194" s="4" t="s">
        <v>210</v>
      </c>
      <c r="C194" s="4"/>
      <c r="D194" s="4"/>
      <c r="E194" s="4"/>
      <c r="F194" s="24"/>
      <c r="G194" s="21"/>
    </row>
    <row r="195" spans="1:7" x14ac:dyDescent="0.45">
      <c r="A195" s="4">
        <v>194</v>
      </c>
      <c r="B195" s="4" t="s">
        <v>219</v>
      </c>
      <c r="C195" s="4"/>
      <c r="D195" s="4"/>
      <c r="E195" s="4"/>
      <c r="F195" s="24"/>
      <c r="G195" s="21"/>
    </row>
    <row r="196" spans="1:7" x14ac:dyDescent="0.45">
      <c r="A196" s="4">
        <v>195</v>
      </c>
      <c r="B196" s="4" t="s">
        <v>127</v>
      </c>
      <c r="C196" s="4"/>
      <c r="D196" s="4"/>
      <c r="E196" s="4"/>
      <c r="F196" s="24"/>
      <c r="G196" s="21"/>
    </row>
    <row r="197" spans="1:7" x14ac:dyDescent="0.45">
      <c r="A197" s="4">
        <v>196</v>
      </c>
      <c r="B197" s="4" t="s">
        <v>128</v>
      </c>
      <c r="C197" s="4"/>
      <c r="D197" s="4"/>
      <c r="E197" s="4">
        <v>50</v>
      </c>
      <c r="F197" s="24"/>
      <c r="G197" s="21">
        <v>50</v>
      </c>
    </row>
    <row r="198" spans="1:7" x14ac:dyDescent="0.45">
      <c r="A198" s="4">
        <v>197</v>
      </c>
      <c r="B198" s="4" t="s">
        <v>305</v>
      </c>
      <c r="C198" s="17">
        <v>1000</v>
      </c>
      <c r="D198" s="4"/>
      <c r="E198" s="4"/>
      <c r="F198" s="24"/>
      <c r="G198" s="28">
        <v>1000</v>
      </c>
    </row>
    <row r="199" spans="1:7" x14ac:dyDescent="0.45">
      <c r="A199" s="4">
        <v>198</v>
      </c>
      <c r="B199" s="4" t="s">
        <v>269</v>
      </c>
      <c r="C199" s="4"/>
      <c r="D199" s="4"/>
      <c r="E199" s="4"/>
      <c r="F199" s="24">
        <v>10</v>
      </c>
      <c r="G199" s="21">
        <v>10</v>
      </c>
    </row>
    <row r="200" spans="1:7" x14ac:dyDescent="0.45">
      <c r="A200" s="4">
        <v>199</v>
      </c>
      <c r="B200" s="4" t="s">
        <v>213</v>
      </c>
      <c r="C200" s="4">
        <v>50</v>
      </c>
      <c r="D200" s="4"/>
      <c r="E200" s="4"/>
      <c r="F200" s="24"/>
      <c r="G200" s="21">
        <v>50</v>
      </c>
    </row>
    <row r="201" spans="1:7" x14ac:dyDescent="0.45">
      <c r="A201" s="4">
        <v>200</v>
      </c>
      <c r="B201" s="4" t="s">
        <v>296</v>
      </c>
      <c r="C201" s="4"/>
      <c r="D201" s="4"/>
      <c r="E201" s="4"/>
      <c r="F201" s="24"/>
      <c r="G201" s="21"/>
    </row>
    <row r="202" spans="1:7" x14ac:dyDescent="0.45">
      <c r="A202" s="4">
        <v>201</v>
      </c>
      <c r="B202" s="4" t="s">
        <v>129</v>
      </c>
      <c r="C202" s="4"/>
      <c r="D202" s="4"/>
      <c r="E202" s="4"/>
      <c r="F202" s="24"/>
      <c r="G202" s="21"/>
    </row>
    <row r="203" spans="1:7" x14ac:dyDescent="0.45">
      <c r="A203" s="4">
        <v>202</v>
      </c>
      <c r="B203" s="4" t="s">
        <v>220</v>
      </c>
      <c r="C203" s="4"/>
      <c r="D203" s="4"/>
      <c r="E203" s="4"/>
      <c r="F203" s="24"/>
      <c r="G203" s="21"/>
    </row>
    <row r="204" spans="1:7" x14ac:dyDescent="0.45">
      <c r="A204" s="4">
        <v>203</v>
      </c>
      <c r="B204" s="4" t="s">
        <v>130</v>
      </c>
      <c r="C204" s="4"/>
      <c r="D204" s="4"/>
      <c r="E204" s="4"/>
      <c r="F204" s="24"/>
      <c r="G204" s="21"/>
    </row>
    <row r="205" spans="1:7" x14ac:dyDescent="0.45">
      <c r="A205" s="4">
        <v>204</v>
      </c>
      <c r="B205" s="4" t="s">
        <v>131</v>
      </c>
      <c r="C205" s="4"/>
      <c r="D205" s="4"/>
      <c r="E205" s="4"/>
      <c r="F205" s="25">
        <v>10000</v>
      </c>
      <c r="G205" s="28">
        <v>10000</v>
      </c>
    </row>
    <row r="206" spans="1:7" x14ac:dyDescent="0.45">
      <c r="A206" s="4">
        <v>205</v>
      </c>
      <c r="B206" s="4" t="s">
        <v>132</v>
      </c>
      <c r="C206" s="4"/>
      <c r="D206" s="4"/>
      <c r="E206" s="4"/>
      <c r="F206" s="24"/>
      <c r="G206" s="21"/>
    </row>
    <row r="207" spans="1:7" x14ac:dyDescent="0.45">
      <c r="A207" s="4">
        <v>206</v>
      </c>
      <c r="B207" s="4" t="s">
        <v>282</v>
      </c>
      <c r="C207" s="4"/>
      <c r="D207" s="4"/>
      <c r="E207" s="4"/>
      <c r="F207" s="24"/>
      <c r="G207" s="21"/>
    </row>
    <row r="208" spans="1:7" x14ac:dyDescent="0.45">
      <c r="A208" s="4">
        <v>207</v>
      </c>
      <c r="B208" s="4" t="s">
        <v>133</v>
      </c>
      <c r="C208" s="4"/>
      <c r="D208" s="4"/>
      <c r="E208" s="4"/>
      <c r="F208" s="24"/>
      <c r="G208" s="21"/>
    </row>
    <row r="209" spans="1:7" x14ac:dyDescent="0.45">
      <c r="A209" s="4">
        <v>208</v>
      </c>
      <c r="B209" s="4" t="s">
        <v>134</v>
      </c>
      <c r="C209" s="4"/>
      <c r="D209" s="4"/>
      <c r="E209" s="4"/>
      <c r="F209" s="24"/>
      <c r="G209" s="21"/>
    </row>
    <row r="210" spans="1:7" x14ac:dyDescent="0.45">
      <c r="A210" s="4">
        <v>209</v>
      </c>
      <c r="B210" s="4" t="s">
        <v>135</v>
      </c>
      <c r="C210" s="4"/>
      <c r="D210" s="4"/>
      <c r="E210" s="4"/>
      <c r="F210" s="24"/>
      <c r="G210" s="21"/>
    </row>
    <row r="211" spans="1:7" x14ac:dyDescent="0.45">
      <c r="A211" s="4">
        <v>210</v>
      </c>
      <c r="B211" s="4" t="s">
        <v>206</v>
      </c>
      <c r="C211" s="4"/>
      <c r="D211" s="4"/>
      <c r="E211" s="4"/>
      <c r="F211" s="24">
        <v>400</v>
      </c>
      <c r="G211" s="21">
        <v>400</v>
      </c>
    </row>
    <row r="212" spans="1:7" x14ac:dyDescent="0.45">
      <c r="A212" s="4">
        <v>211</v>
      </c>
      <c r="B212" s="4" t="s">
        <v>217</v>
      </c>
      <c r="C212" s="4"/>
      <c r="D212" s="4"/>
      <c r="E212" s="4"/>
      <c r="F212" s="24"/>
      <c r="G212" s="21"/>
    </row>
    <row r="213" spans="1:7" x14ac:dyDescent="0.45">
      <c r="A213" s="4">
        <v>212</v>
      </c>
      <c r="B213" s="4" t="s">
        <v>169</v>
      </c>
      <c r="C213" s="4"/>
      <c r="D213" s="4">
        <v>30</v>
      </c>
      <c r="E213" s="4"/>
      <c r="F213" s="24"/>
      <c r="G213" s="21">
        <v>30</v>
      </c>
    </row>
    <row r="214" spans="1:7" x14ac:dyDescent="0.45">
      <c r="A214" s="4">
        <v>213</v>
      </c>
      <c r="B214" s="4" t="s">
        <v>212</v>
      </c>
      <c r="C214" s="4"/>
      <c r="D214" s="4"/>
      <c r="E214" s="4"/>
      <c r="F214" s="24"/>
      <c r="G214" s="21"/>
    </row>
    <row r="215" spans="1:7" x14ac:dyDescent="0.45">
      <c r="A215" s="4">
        <v>214</v>
      </c>
      <c r="B215" s="4" t="s">
        <v>207</v>
      </c>
      <c r="C215" s="4"/>
      <c r="D215" s="4">
        <v>10</v>
      </c>
      <c r="E215" s="4"/>
      <c r="F215" s="24"/>
      <c r="G215" s="21">
        <v>10</v>
      </c>
    </row>
    <row r="216" spans="1:7" x14ac:dyDescent="0.45">
      <c r="A216" s="4">
        <v>215</v>
      </c>
      <c r="B216" s="4" t="s">
        <v>136</v>
      </c>
      <c r="C216" s="4"/>
      <c r="D216" s="4"/>
      <c r="E216" s="4">
        <v>200</v>
      </c>
      <c r="F216" s="24"/>
      <c r="G216" s="21">
        <v>200</v>
      </c>
    </row>
    <row r="217" spans="1:7" x14ac:dyDescent="0.45">
      <c r="A217" s="4">
        <v>216</v>
      </c>
      <c r="B217" s="4" t="s">
        <v>137</v>
      </c>
      <c r="C217" s="4"/>
      <c r="D217" s="4"/>
      <c r="E217" s="4"/>
      <c r="F217" s="24"/>
      <c r="G217" s="21"/>
    </row>
    <row r="218" spans="1:7" x14ac:dyDescent="0.45">
      <c r="A218" s="4">
        <v>217</v>
      </c>
      <c r="B218" s="4" t="s">
        <v>303</v>
      </c>
      <c r="C218" s="4">
        <v>20</v>
      </c>
      <c r="D218" s="4"/>
      <c r="E218" s="4"/>
      <c r="F218" s="24"/>
      <c r="G218" s="21">
        <v>20</v>
      </c>
    </row>
    <row r="219" spans="1:7" x14ac:dyDescent="0.45">
      <c r="A219" s="4">
        <v>218</v>
      </c>
      <c r="B219" s="4" t="s">
        <v>271</v>
      </c>
      <c r="C219" s="4"/>
      <c r="D219" s="4"/>
      <c r="E219" s="4"/>
      <c r="F219" s="24"/>
      <c r="G219" s="21"/>
    </row>
    <row r="220" spans="1:7" x14ac:dyDescent="0.45">
      <c r="A220" s="4">
        <v>219</v>
      </c>
      <c r="B220" s="4" t="s">
        <v>138</v>
      </c>
      <c r="C220" s="4"/>
      <c r="D220" s="4"/>
      <c r="E220" s="4"/>
      <c r="F220" s="24"/>
      <c r="G220" s="21"/>
    </row>
    <row r="221" spans="1:7" x14ac:dyDescent="0.45">
      <c r="A221" s="4">
        <v>220</v>
      </c>
      <c r="B221" s="4" t="s">
        <v>139</v>
      </c>
      <c r="C221" s="4"/>
      <c r="D221" s="4"/>
      <c r="E221" s="4"/>
      <c r="F221" s="24">
        <v>100</v>
      </c>
      <c r="G221" s="21">
        <v>100</v>
      </c>
    </row>
    <row r="222" spans="1:7" x14ac:dyDescent="0.45">
      <c r="A222" s="4">
        <v>221</v>
      </c>
      <c r="B222" s="4" t="s">
        <v>288</v>
      </c>
      <c r="C222" s="4"/>
      <c r="D222" s="4"/>
      <c r="E222" s="4"/>
      <c r="F222" s="24"/>
      <c r="G222" s="21"/>
    </row>
    <row r="223" spans="1:7" x14ac:dyDescent="0.45">
      <c r="A223" s="4">
        <v>222</v>
      </c>
      <c r="B223" s="4" t="s">
        <v>240</v>
      </c>
      <c r="C223" s="4"/>
      <c r="D223" s="4"/>
      <c r="E223" s="4"/>
      <c r="F223" s="24"/>
      <c r="G223" s="21"/>
    </row>
    <row r="224" spans="1:7" x14ac:dyDescent="0.45">
      <c r="A224" s="4">
        <v>223</v>
      </c>
      <c r="B224" s="4" t="s">
        <v>224</v>
      </c>
      <c r="C224" s="4"/>
      <c r="D224" s="4"/>
      <c r="E224" s="4"/>
      <c r="F224" s="24"/>
      <c r="G224" s="21"/>
    </row>
    <row r="225" spans="1:7" x14ac:dyDescent="0.45">
      <c r="A225" s="4">
        <v>224</v>
      </c>
      <c r="B225" s="4" t="s">
        <v>140</v>
      </c>
      <c r="C225" s="4"/>
      <c r="D225" s="4"/>
      <c r="E225" s="4"/>
      <c r="F225" s="24">
        <v>100</v>
      </c>
      <c r="G225" s="21">
        <v>100</v>
      </c>
    </row>
    <row r="226" spans="1:7" x14ac:dyDescent="0.45">
      <c r="A226" s="4">
        <v>225</v>
      </c>
      <c r="B226" s="4" t="s">
        <v>268</v>
      </c>
      <c r="C226" s="4"/>
      <c r="D226" s="4"/>
      <c r="E226" s="4"/>
      <c r="F226" s="24"/>
      <c r="G226" s="21"/>
    </row>
    <row r="227" spans="1:7" x14ac:dyDescent="0.45">
      <c r="A227" s="4">
        <v>226</v>
      </c>
      <c r="B227" s="4" t="s">
        <v>141</v>
      </c>
      <c r="C227" s="4"/>
      <c r="D227" s="4"/>
      <c r="E227" s="4"/>
      <c r="F227" s="24"/>
      <c r="G227" s="21"/>
    </row>
    <row r="228" spans="1:7" x14ac:dyDescent="0.45">
      <c r="A228" s="4">
        <v>227</v>
      </c>
      <c r="B228" s="4" t="s">
        <v>143</v>
      </c>
      <c r="C228" s="4"/>
      <c r="D228" s="4"/>
      <c r="E228" s="4"/>
      <c r="F228" s="24"/>
      <c r="G228" s="21"/>
    </row>
    <row r="229" spans="1:7" x14ac:dyDescent="0.45">
      <c r="A229" s="4">
        <v>228</v>
      </c>
      <c r="B229" s="4" t="s">
        <v>144</v>
      </c>
      <c r="C229" s="4"/>
      <c r="D229" s="4"/>
      <c r="E229" s="4"/>
      <c r="F229" s="24"/>
      <c r="G229" s="21"/>
    </row>
    <row r="230" spans="1:7" x14ac:dyDescent="0.45">
      <c r="A230" s="4">
        <v>229</v>
      </c>
      <c r="B230" s="4" t="s">
        <v>225</v>
      </c>
      <c r="C230" s="4"/>
      <c r="D230" s="4"/>
      <c r="E230" s="4"/>
      <c r="F230" s="24"/>
      <c r="G230" s="21"/>
    </row>
    <row r="231" spans="1:7" x14ac:dyDescent="0.45">
      <c r="A231" s="4">
        <v>230</v>
      </c>
      <c r="B231" s="4" t="s">
        <v>145</v>
      </c>
      <c r="C231" s="4"/>
      <c r="D231" s="4"/>
      <c r="E231" s="4"/>
      <c r="F231" s="24"/>
      <c r="G231" s="21"/>
    </row>
    <row r="232" spans="1:7" x14ac:dyDescent="0.45">
      <c r="A232" s="4">
        <v>231</v>
      </c>
      <c r="B232" s="4" t="s">
        <v>297</v>
      </c>
      <c r="C232" s="4"/>
      <c r="D232" s="4"/>
      <c r="E232" s="4"/>
      <c r="F232" s="24"/>
      <c r="G232" s="21"/>
    </row>
    <row r="233" spans="1:7" x14ac:dyDescent="0.45">
      <c r="A233" s="4">
        <v>232</v>
      </c>
      <c r="B233" s="4" t="s">
        <v>251</v>
      </c>
      <c r="C233" s="4"/>
      <c r="D233" s="4"/>
      <c r="E233" s="4"/>
      <c r="F233" s="24"/>
      <c r="G233" s="21"/>
    </row>
    <row r="234" spans="1:7" x14ac:dyDescent="0.45">
      <c r="A234" s="4">
        <v>233</v>
      </c>
      <c r="B234" s="4" t="s">
        <v>241</v>
      </c>
      <c r="C234" s="17">
        <v>5000</v>
      </c>
      <c r="D234" s="4"/>
      <c r="E234" s="4"/>
      <c r="F234" s="24"/>
      <c r="G234" s="28">
        <v>5000</v>
      </c>
    </row>
    <row r="235" spans="1:7" x14ac:dyDescent="0.45">
      <c r="A235" s="4">
        <v>234</v>
      </c>
      <c r="B235" s="4" t="s">
        <v>278</v>
      </c>
      <c r="C235" s="4"/>
      <c r="D235" s="4">
        <v>20</v>
      </c>
      <c r="E235" s="4"/>
      <c r="F235" s="24"/>
      <c r="G235" s="21">
        <v>20</v>
      </c>
    </row>
    <row r="236" spans="1:7" x14ac:dyDescent="0.45">
      <c r="A236" s="4">
        <v>235</v>
      </c>
      <c r="B236" s="4" t="s">
        <v>228</v>
      </c>
      <c r="C236" s="4"/>
      <c r="D236" s="4"/>
      <c r="E236" s="4"/>
      <c r="F236" s="24"/>
      <c r="G236" s="21"/>
    </row>
    <row r="237" spans="1:7" x14ac:dyDescent="0.45">
      <c r="A237" s="4">
        <v>236</v>
      </c>
      <c r="B237" s="4" t="s">
        <v>146</v>
      </c>
      <c r="C237" s="4"/>
      <c r="D237" s="4"/>
      <c r="E237" s="4"/>
      <c r="F237" s="24"/>
      <c r="G237" s="21"/>
    </row>
    <row r="238" spans="1:7" x14ac:dyDescent="0.45">
      <c r="A238" s="4">
        <v>237</v>
      </c>
      <c r="B238" s="4" t="s">
        <v>226</v>
      </c>
      <c r="C238" s="4"/>
      <c r="D238" s="4"/>
      <c r="E238" s="4"/>
      <c r="F238" s="24"/>
      <c r="G238" s="21"/>
    </row>
    <row r="239" spans="1:7" x14ac:dyDescent="0.45">
      <c r="A239" s="4">
        <v>238</v>
      </c>
      <c r="B239" s="4" t="s">
        <v>227</v>
      </c>
      <c r="C239" s="4"/>
      <c r="D239" s="4"/>
      <c r="E239" s="4"/>
      <c r="F239" s="24"/>
      <c r="G239" s="21"/>
    </row>
    <row r="240" spans="1:7" x14ac:dyDescent="0.45">
      <c r="A240" s="4">
        <v>239</v>
      </c>
      <c r="B240" s="4" t="s">
        <v>147</v>
      </c>
      <c r="C240" s="4"/>
      <c r="D240" s="4"/>
      <c r="E240" s="4"/>
      <c r="F240" s="24"/>
      <c r="G240" s="21"/>
    </row>
    <row r="241" spans="1:7" x14ac:dyDescent="0.45">
      <c r="A241" s="4">
        <v>240</v>
      </c>
      <c r="B241" s="4" t="s">
        <v>148</v>
      </c>
      <c r="C241" s="4"/>
      <c r="D241" s="4"/>
      <c r="E241" s="4"/>
      <c r="F241" s="24"/>
      <c r="G241" s="21"/>
    </row>
    <row r="242" spans="1:7" x14ac:dyDescent="0.45">
      <c r="A242" s="4">
        <v>241</v>
      </c>
      <c r="B242" s="4" t="s">
        <v>149</v>
      </c>
      <c r="C242" s="4"/>
      <c r="D242" s="4"/>
      <c r="E242" s="4"/>
      <c r="F242" s="25">
        <v>5000</v>
      </c>
      <c r="G242" s="28">
        <v>5000</v>
      </c>
    </row>
    <row r="243" spans="1:7" x14ac:dyDescent="0.45">
      <c r="A243" s="4">
        <v>242</v>
      </c>
      <c r="B243" s="4" t="s">
        <v>150</v>
      </c>
      <c r="C243" s="4"/>
      <c r="D243" s="4"/>
      <c r="E243" s="4"/>
      <c r="F243" s="24"/>
      <c r="G243" s="21"/>
    </row>
    <row r="244" spans="1:7" x14ac:dyDescent="0.45">
      <c r="A244" s="4">
        <v>243</v>
      </c>
      <c r="B244" s="4" t="s">
        <v>316</v>
      </c>
      <c r="C244" s="4"/>
      <c r="D244" s="17">
        <v>1250</v>
      </c>
      <c r="E244" s="4"/>
      <c r="F244" s="24"/>
      <c r="G244" s="28">
        <v>1250</v>
      </c>
    </row>
    <row r="245" spans="1:7" x14ac:dyDescent="0.45">
      <c r="A245" s="4">
        <v>244</v>
      </c>
      <c r="B245" s="4" t="s">
        <v>151</v>
      </c>
      <c r="C245" s="4"/>
      <c r="D245" s="4"/>
      <c r="E245" s="4"/>
      <c r="F245" s="24"/>
      <c r="G245" s="21"/>
    </row>
    <row r="246" spans="1:7" x14ac:dyDescent="0.45">
      <c r="A246" s="4">
        <v>245</v>
      </c>
      <c r="B246" s="4" t="s">
        <v>152</v>
      </c>
      <c r="C246" s="4"/>
      <c r="D246" s="4"/>
      <c r="E246" s="4"/>
      <c r="F246" s="24"/>
      <c r="G246" s="21"/>
    </row>
    <row r="247" spans="1:7" x14ac:dyDescent="0.45">
      <c r="A247" s="4">
        <v>246</v>
      </c>
      <c r="B247" s="4" t="s">
        <v>253</v>
      </c>
      <c r="C247" s="4"/>
      <c r="D247" s="4"/>
      <c r="E247" s="4"/>
      <c r="F247" s="24"/>
      <c r="G247" s="21"/>
    </row>
    <row r="248" spans="1:7" x14ac:dyDescent="0.45">
      <c r="A248" s="4">
        <v>247</v>
      </c>
      <c r="B248" s="4" t="s">
        <v>265</v>
      </c>
      <c r="C248" s="4"/>
      <c r="D248" s="4"/>
      <c r="E248" s="4"/>
      <c r="F248" s="24"/>
      <c r="G248" s="21"/>
    </row>
    <row r="249" spans="1:7" x14ac:dyDescent="0.45">
      <c r="A249" s="4">
        <v>248</v>
      </c>
      <c r="B249" s="4" t="s">
        <v>153</v>
      </c>
      <c r="C249" s="4"/>
      <c r="D249" s="4">
        <v>200</v>
      </c>
      <c r="E249" s="4"/>
      <c r="F249" s="24"/>
      <c r="G249" s="21">
        <v>200</v>
      </c>
    </row>
    <row r="250" spans="1:7" x14ac:dyDescent="0.45">
      <c r="A250" s="4">
        <v>249</v>
      </c>
      <c r="B250" s="4" t="s">
        <v>321</v>
      </c>
      <c r="C250" s="4"/>
      <c r="D250" s="4"/>
      <c r="E250" s="4">
        <v>200</v>
      </c>
      <c r="F250" s="24"/>
      <c r="G250" s="21">
        <v>200</v>
      </c>
    </row>
    <row r="251" spans="1:7" x14ac:dyDescent="0.45">
      <c r="A251" s="4">
        <v>250</v>
      </c>
      <c r="B251" s="4" t="s">
        <v>284</v>
      </c>
      <c r="C251" s="4"/>
      <c r="D251" s="4"/>
      <c r="E251" s="4"/>
      <c r="F251" s="24"/>
      <c r="G251" s="21"/>
    </row>
    <row r="252" spans="1:7" x14ac:dyDescent="0.45">
      <c r="A252" s="4">
        <v>251</v>
      </c>
      <c r="B252" s="4" t="s">
        <v>154</v>
      </c>
      <c r="C252" s="4"/>
      <c r="D252" s="4"/>
      <c r="E252" s="4"/>
      <c r="F252" s="24"/>
      <c r="G252" s="21"/>
    </row>
    <row r="253" spans="1:7" x14ac:dyDescent="0.45">
      <c r="A253" s="4">
        <v>252</v>
      </c>
      <c r="B253" s="4" t="s">
        <v>155</v>
      </c>
      <c r="C253" s="4"/>
      <c r="D253" s="4"/>
      <c r="E253" s="4"/>
      <c r="F253" s="24"/>
      <c r="G253" s="21"/>
    </row>
    <row r="254" spans="1:7" x14ac:dyDescent="0.45">
      <c r="A254" s="4">
        <v>253</v>
      </c>
      <c r="B254" s="4" t="s">
        <v>310</v>
      </c>
      <c r="C254" s="4">
        <v>100</v>
      </c>
      <c r="D254" s="4"/>
      <c r="E254" s="4"/>
      <c r="F254" s="24"/>
      <c r="G254" s="21">
        <v>100</v>
      </c>
    </row>
    <row r="255" spans="1:7" x14ac:dyDescent="0.45">
      <c r="A255" s="4">
        <v>254</v>
      </c>
      <c r="B255" s="4" t="s">
        <v>246</v>
      </c>
      <c r="C255" s="4"/>
      <c r="D255" s="4"/>
      <c r="E255" s="4"/>
      <c r="F255" s="24"/>
      <c r="G255" s="21"/>
    </row>
    <row r="256" spans="1:7" x14ac:dyDescent="0.45">
      <c r="A256" s="4">
        <v>255</v>
      </c>
      <c r="B256" s="4" t="s">
        <v>157</v>
      </c>
      <c r="C256" s="4"/>
      <c r="D256" s="4"/>
      <c r="E256" s="4"/>
      <c r="F256" s="24"/>
      <c r="G256" s="21"/>
    </row>
    <row r="257" spans="1:7" x14ac:dyDescent="0.45">
      <c r="A257" s="4">
        <v>256</v>
      </c>
      <c r="B257" s="4" t="s">
        <v>158</v>
      </c>
      <c r="C257" s="4"/>
      <c r="D257" s="4"/>
      <c r="E257" s="4"/>
      <c r="F257" s="24">
        <v>200</v>
      </c>
      <c r="G257" s="21">
        <v>200</v>
      </c>
    </row>
    <row r="258" spans="1:7" x14ac:dyDescent="0.45">
      <c r="A258" s="4">
        <v>257</v>
      </c>
      <c r="B258" s="4" t="s">
        <v>275</v>
      </c>
      <c r="C258" s="4"/>
      <c r="D258" s="4"/>
      <c r="E258" s="4"/>
      <c r="F258" s="24"/>
      <c r="G258" s="21"/>
    </row>
    <row r="259" spans="1:7" x14ac:dyDescent="0.45">
      <c r="A259" s="4">
        <v>258</v>
      </c>
      <c r="B259" s="4" t="s">
        <v>232</v>
      </c>
      <c r="C259" s="4"/>
      <c r="D259" s="4"/>
      <c r="E259" s="4">
        <v>100</v>
      </c>
      <c r="F259" s="24"/>
      <c r="G259" s="21">
        <v>100</v>
      </c>
    </row>
    <row r="260" spans="1:7" x14ac:dyDescent="0.45">
      <c r="A260" s="4">
        <v>259</v>
      </c>
      <c r="B260" s="4" t="s">
        <v>231</v>
      </c>
      <c r="C260" s="4"/>
      <c r="D260" s="4"/>
      <c r="E260" s="4"/>
      <c r="F260" s="24"/>
      <c r="G260" s="21"/>
    </row>
    <row r="261" spans="1:7" x14ac:dyDescent="0.45">
      <c r="A261" s="4">
        <v>260</v>
      </c>
      <c r="B261" s="4" t="s">
        <v>159</v>
      </c>
      <c r="C261" s="4"/>
      <c r="D261" s="4"/>
      <c r="E261" s="4"/>
      <c r="F261" s="24">
        <v>200</v>
      </c>
      <c r="G261" s="21">
        <v>200</v>
      </c>
    </row>
    <row r="262" spans="1:7" x14ac:dyDescent="0.45">
      <c r="A262" s="4">
        <v>261</v>
      </c>
      <c r="B262" s="4" t="s">
        <v>160</v>
      </c>
      <c r="C262" s="4"/>
      <c r="D262" s="4"/>
      <c r="E262" s="4"/>
      <c r="F262" s="24"/>
      <c r="G262" s="21"/>
    </row>
    <row r="263" spans="1:7" x14ac:dyDescent="0.45">
      <c r="A263" s="4">
        <v>262</v>
      </c>
      <c r="B263" s="4" t="s">
        <v>318</v>
      </c>
      <c r="C263" s="4"/>
      <c r="D263" s="4">
        <v>200</v>
      </c>
      <c r="E263" s="4"/>
      <c r="F263" s="24"/>
      <c r="G263" s="21">
        <v>200</v>
      </c>
    </row>
    <row r="264" spans="1:7" x14ac:dyDescent="0.45">
      <c r="A264" s="4">
        <v>263</v>
      </c>
      <c r="B264" s="4" t="s">
        <v>161</v>
      </c>
      <c r="C264" s="4"/>
      <c r="D264" s="4">
        <v>50</v>
      </c>
      <c r="E264" s="4"/>
      <c r="F264" s="24"/>
      <c r="G264" s="21">
        <v>50</v>
      </c>
    </row>
    <row r="265" spans="1:7" x14ac:dyDescent="0.45">
      <c r="A265" s="4">
        <v>264</v>
      </c>
      <c r="B265" s="4" t="s">
        <v>230</v>
      </c>
      <c r="C265" s="4"/>
      <c r="D265" s="4"/>
      <c r="E265" s="4"/>
      <c r="F265" s="24"/>
      <c r="G265" s="21"/>
    </row>
    <row r="266" spans="1:7" x14ac:dyDescent="0.45">
      <c r="A266" s="4">
        <v>265</v>
      </c>
      <c r="B266" s="4" t="s">
        <v>162</v>
      </c>
      <c r="C266" s="4"/>
      <c r="D266" s="4"/>
      <c r="E266" s="4"/>
      <c r="F266" s="24"/>
      <c r="G266" s="21"/>
    </row>
    <row r="267" spans="1:7" x14ac:dyDescent="0.45">
      <c r="A267" s="4">
        <v>266</v>
      </c>
      <c r="B267" s="4" t="s">
        <v>229</v>
      </c>
      <c r="C267" s="4"/>
      <c r="D267" s="4"/>
      <c r="E267" s="4"/>
      <c r="F267" s="24"/>
      <c r="G267" s="21"/>
    </row>
    <row r="268" spans="1:7" x14ac:dyDescent="0.45">
      <c r="A268" s="4">
        <v>267</v>
      </c>
      <c r="B268" s="4" t="s">
        <v>163</v>
      </c>
      <c r="C268" s="4"/>
      <c r="D268" s="4"/>
      <c r="E268" s="4"/>
      <c r="F268" s="24"/>
      <c r="G268" s="21"/>
    </row>
    <row r="269" spans="1:7" x14ac:dyDescent="0.45">
      <c r="A269" s="4">
        <v>268</v>
      </c>
      <c r="B269" s="4" t="s">
        <v>164</v>
      </c>
      <c r="C269" s="4"/>
      <c r="D269" s="4"/>
      <c r="E269" s="4"/>
      <c r="F269" s="24"/>
      <c r="G269" s="21"/>
    </row>
    <row r="270" spans="1:7" x14ac:dyDescent="0.45">
      <c r="A270" s="4">
        <v>269</v>
      </c>
      <c r="B270" s="4" t="s">
        <v>283</v>
      </c>
      <c r="C270" s="4"/>
      <c r="D270" s="4"/>
      <c r="E270" s="4"/>
      <c r="F270" s="24"/>
      <c r="G270" s="21"/>
    </row>
    <row r="271" spans="1:7" x14ac:dyDescent="0.45">
      <c r="A271" s="4">
        <v>270</v>
      </c>
      <c r="B271" s="4" t="s">
        <v>286</v>
      </c>
      <c r="C271" s="4"/>
      <c r="D271" s="4"/>
      <c r="E271" s="4">
        <v>20</v>
      </c>
      <c r="F271" s="24"/>
      <c r="G271" s="21">
        <v>20</v>
      </c>
    </row>
    <row r="272" spans="1:7" x14ac:dyDescent="0.45">
      <c r="A272" s="4">
        <v>271</v>
      </c>
      <c r="B272" s="4" t="s">
        <v>165</v>
      </c>
      <c r="C272" s="4"/>
      <c r="D272" s="4"/>
      <c r="E272" s="4"/>
      <c r="F272" s="24"/>
      <c r="G272" s="21"/>
    </row>
    <row r="273" spans="1:7" x14ac:dyDescent="0.45">
      <c r="A273" s="4">
        <v>272</v>
      </c>
      <c r="B273" s="4" t="s">
        <v>166</v>
      </c>
      <c r="C273" s="4"/>
      <c r="D273" s="4"/>
      <c r="E273" s="4"/>
      <c r="F273" s="24"/>
      <c r="G273" s="21"/>
    </row>
    <row r="274" spans="1:7" x14ac:dyDescent="0.45">
      <c r="A274" s="4">
        <v>273</v>
      </c>
      <c r="B274" s="4" t="s">
        <v>167</v>
      </c>
      <c r="C274" s="4"/>
      <c r="D274" s="4"/>
      <c r="E274" s="4"/>
      <c r="F274" s="24"/>
      <c r="G274" s="21"/>
    </row>
    <row r="275" spans="1:7" x14ac:dyDescent="0.45">
      <c r="A275" s="4">
        <v>274</v>
      </c>
      <c r="B275" s="4" t="s">
        <v>236</v>
      </c>
      <c r="C275" s="4">
        <v>100</v>
      </c>
      <c r="D275" s="4"/>
      <c r="E275" s="4"/>
      <c r="F275" s="24"/>
      <c r="G275" s="21">
        <v>100</v>
      </c>
    </row>
    <row r="276" spans="1:7" x14ac:dyDescent="0.45">
      <c r="A276" s="4">
        <v>275</v>
      </c>
      <c r="B276" s="4" t="s">
        <v>168</v>
      </c>
      <c r="C276" s="4"/>
      <c r="D276" s="4"/>
      <c r="E276" s="4">
        <v>500</v>
      </c>
      <c r="F276" s="24"/>
      <c r="G276" s="21">
        <v>500</v>
      </c>
    </row>
    <row r="277" spans="1:7" x14ac:dyDescent="0.45">
      <c r="A277" s="4">
        <v>276</v>
      </c>
      <c r="B277" s="4" t="s">
        <v>238</v>
      </c>
      <c r="C277" s="4"/>
      <c r="D277" s="4"/>
      <c r="E277" s="4"/>
      <c r="F277" s="24"/>
      <c r="G277" s="21"/>
    </row>
    <row r="278" spans="1:7" x14ac:dyDescent="0.45">
      <c r="A278" s="4">
        <v>277</v>
      </c>
      <c r="B278" s="4" t="s">
        <v>170</v>
      </c>
      <c r="C278" s="4">
        <v>200</v>
      </c>
      <c r="D278" s="4"/>
      <c r="E278" s="4"/>
      <c r="F278" s="24"/>
      <c r="G278" s="21">
        <v>200</v>
      </c>
    </row>
    <row r="279" spans="1:7" x14ac:dyDescent="0.45">
      <c r="A279" s="4">
        <v>278</v>
      </c>
      <c r="B279" s="4" t="s">
        <v>237</v>
      </c>
      <c r="C279" s="4"/>
      <c r="D279" s="4"/>
      <c r="E279" s="4"/>
      <c r="F279" s="24">
        <v>100</v>
      </c>
      <c r="G279" s="21">
        <v>100</v>
      </c>
    </row>
    <row r="280" spans="1:7" x14ac:dyDescent="0.45">
      <c r="A280" s="4">
        <v>279</v>
      </c>
      <c r="B280" s="4" t="s">
        <v>235</v>
      </c>
      <c r="C280" s="4"/>
      <c r="D280" s="4">
        <v>10</v>
      </c>
      <c r="E280" s="4"/>
      <c r="F280" s="24"/>
      <c r="G280" s="21">
        <v>10</v>
      </c>
    </row>
    <row r="281" spans="1:7" x14ac:dyDescent="0.45">
      <c r="A281" s="4">
        <v>280</v>
      </c>
      <c r="B281" s="4" t="s">
        <v>171</v>
      </c>
      <c r="C281" s="4"/>
      <c r="D281" s="4">
        <v>20</v>
      </c>
      <c r="E281" s="4"/>
      <c r="F281" s="24"/>
      <c r="G281" s="21">
        <v>20</v>
      </c>
    </row>
    <row r="282" spans="1:7" x14ac:dyDescent="0.45">
      <c r="A282" s="4">
        <v>281</v>
      </c>
      <c r="B282" s="4" t="s">
        <v>172</v>
      </c>
      <c r="C282" s="4"/>
      <c r="D282" s="4"/>
      <c r="E282" s="4"/>
      <c r="F282" s="24"/>
      <c r="G282" s="21"/>
    </row>
    <row r="283" spans="1:7" x14ac:dyDescent="0.45">
      <c r="A283" s="4">
        <v>282</v>
      </c>
      <c r="B283" s="4" t="s">
        <v>173</v>
      </c>
      <c r="C283" s="4"/>
      <c r="D283" s="4"/>
      <c r="E283" s="4">
        <v>50</v>
      </c>
      <c r="F283" s="24"/>
      <c r="G283" s="21">
        <v>50</v>
      </c>
    </row>
    <row r="284" spans="1:7" x14ac:dyDescent="0.45">
      <c r="A284" s="4">
        <v>283</v>
      </c>
      <c r="B284" s="4" t="s">
        <v>247</v>
      </c>
      <c r="C284" s="4">
        <v>500</v>
      </c>
      <c r="D284" s="4"/>
      <c r="E284" s="4"/>
      <c r="F284" s="24"/>
      <c r="G284" s="21">
        <v>500</v>
      </c>
    </row>
    <row r="285" spans="1:7" x14ac:dyDescent="0.45">
      <c r="A285" s="4">
        <v>284</v>
      </c>
      <c r="B285" s="4" t="s">
        <v>264</v>
      </c>
      <c r="C285" s="4"/>
      <c r="D285" s="4"/>
      <c r="E285" s="4">
        <v>100</v>
      </c>
      <c r="F285" s="24"/>
      <c r="G285" s="21">
        <v>100</v>
      </c>
    </row>
    <row r="286" spans="1:7" x14ac:dyDescent="0.45">
      <c r="A286" s="4">
        <v>285</v>
      </c>
      <c r="B286" s="4" t="s">
        <v>174</v>
      </c>
      <c r="C286" s="4"/>
      <c r="D286" s="17">
        <v>20000</v>
      </c>
      <c r="E286" s="4"/>
      <c r="F286" s="24"/>
      <c r="G286" s="28">
        <v>20000</v>
      </c>
    </row>
    <row r="287" spans="1:7" x14ac:dyDescent="0.45">
      <c r="A287" s="4">
        <v>286</v>
      </c>
      <c r="B287" s="4" t="s">
        <v>175</v>
      </c>
      <c r="C287" s="4"/>
      <c r="D287" s="4"/>
      <c r="E287" s="4"/>
      <c r="F287" s="24"/>
      <c r="G287" s="21"/>
    </row>
    <row r="288" spans="1:7" x14ac:dyDescent="0.45">
      <c r="A288" s="4">
        <v>287</v>
      </c>
      <c r="B288" s="4" t="s">
        <v>319</v>
      </c>
      <c r="C288" s="4"/>
      <c r="D288" s="4">
        <v>500</v>
      </c>
      <c r="E288" s="4"/>
      <c r="F288" s="24"/>
      <c r="G288" s="21">
        <v>500</v>
      </c>
    </row>
    <row r="289" spans="1:10" x14ac:dyDescent="0.45">
      <c r="A289" s="4">
        <v>288</v>
      </c>
      <c r="B289" s="4" t="s">
        <v>176</v>
      </c>
      <c r="C289" s="4"/>
      <c r="D289" s="4"/>
      <c r="E289" s="4"/>
      <c r="F289" s="24">
        <v>100</v>
      </c>
      <c r="G289" s="21">
        <v>100</v>
      </c>
    </row>
    <row r="290" spans="1:10" x14ac:dyDescent="0.45">
      <c r="A290" s="4">
        <v>289</v>
      </c>
      <c r="B290" s="4" t="s">
        <v>177</v>
      </c>
      <c r="C290" s="4"/>
      <c r="D290" s="4"/>
      <c r="E290" s="4"/>
      <c r="F290" s="24"/>
      <c r="G290" s="21"/>
    </row>
    <row r="291" spans="1:10" x14ac:dyDescent="0.45">
      <c r="A291" s="4">
        <v>290</v>
      </c>
      <c r="B291" s="4" t="s">
        <v>254</v>
      </c>
      <c r="C291" s="4"/>
      <c r="D291" s="4"/>
      <c r="E291" s="4"/>
      <c r="F291" s="24"/>
      <c r="G291" s="21"/>
    </row>
    <row r="292" spans="1:10" ht="17.5" thickBot="1" x14ac:dyDescent="0.5">
      <c r="A292" s="4">
        <v>291</v>
      </c>
      <c r="B292" s="8" t="s">
        <v>255</v>
      </c>
      <c r="C292" s="8"/>
      <c r="D292" s="8"/>
      <c r="E292" s="8"/>
      <c r="F292" s="26"/>
      <c r="G292" s="29"/>
    </row>
    <row r="293" spans="1:10" ht="17.5" thickBot="1" x14ac:dyDescent="0.5">
      <c r="A293" s="14"/>
      <c r="B293" s="23"/>
      <c r="C293" s="22">
        <f>SUM(C2:C292)</f>
        <v>22800</v>
      </c>
      <c r="D293" s="11">
        <f>SUM(D2:D292)</f>
        <v>39695</v>
      </c>
      <c r="E293" s="11">
        <f>SUM(E2:E292)</f>
        <v>6570</v>
      </c>
      <c r="F293" s="27">
        <f>SUM(F2:F292)</f>
        <v>81475</v>
      </c>
      <c r="G293" s="30">
        <f>SUM(G2:G292)</f>
        <v>150540</v>
      </c>
    </row>
    <row r="295" spans="1:10" x14ac:dyDescent="0.45">
      <c r="A295" s="20"/>
      <c r="F295" s="20"/>
    </row>
    <row r="296" spans="1:10" x14ac:dyDescent="0.45">
      <c r="A296" s="20"/>
      <c r="J296" t="s">
        <v>323</v>
      </c>
    </row>
    <row r="297" spans="1:10" x14ac:dyDescent="0.45">
      <c r="A297" s="20"/>
    </row>
    <row r="298" spans="1:10" x14ac:dyDescent="0.45">
      <c r="A298" s="20"/>
    </row>
    <row r="299" spans="1:10" x14ac:dyDescent="0.45">
      <c r="A299" s="20"/>
    </row>
    <row r="300" spans="1:10" x14ac:dyDescent="0.45">
      <c r="A300" s="20"/>
    </row>
    <row r="301" spans="1:10" x14ac:dyDescent="0.45">
      <c r="A301" s="20"/>
    </row>
  </sheetData>
  <phoneticPr fontId="1" type="noConversion"/>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topLeftCell="A63" zoomScale="115" zoomScaleNormal="115" workbookViewId="0">
      <selection activeCell="C297" sqref="C297:G297"/>
    </sheetView>
  </sheetViews>
  <sheetFormatPr defaultRowHeight="17" x14ac:dyDescent="0.45"/>
  <cols>
    <col min="2" max="2" width="14.25" customWidth="1"/>
    <col min="8" max="8" width="9" style="33"/>
  </cols>
  <sheetData>
    <row r="1" spans="1:11" x14ac:dyDescent="0.45">
      <c r="A1" s="4">
        <v>1</v>
      </c>
      <c r="B1" s="4" t="s">
        <v>0</v>
      </c>
      <c r="C1" s="4" t="s">
        <v>298</v>
      </c>
      <c r="D1" s="4" t="s">
        <v>299</v>
      </c>
      <c r="E1" s="4" t="s">
        <v>300</v>
      </c>
      <c r="F1" s="24" t="s">
        <v>301</v>
      </c>
      <c r="G1" s="21" t="s">
        <v>361</v>
      </c>
    </row>
    <row r="2" spans="1:11" x14ac:dyDescent="0.45">
      <c r="A2" s="4">
        <v>1</v>
      </c>
      <c r="B2" s="4" t="s">
        <v>360</v>
      </c>
      <c r="C2" s="4"/>
      <c r="D2" s="4"/>
      <c r="E2" s="4"/>
      <c r="F2" s="24"/>
      <c r="G2" s="21"/>
    </row>
    <row r="3" spans="1:11" x14ac:dyDescent="0.45">
      <c r="A3" s="4">
        <v>2</v>
      </c>
      <c r="B3" s="4" t="s">
        <v>4</v>
      </c>
      <c r="C3" s="4"/>
      <c r="D3" s="4">
        <v>30</v>
      </c>
      <c r="E3" s="4"/>
      <c r="F3" s="24"/>
      <c r="G3" s="21"/>
    </row>
    <row r="4" spans="1:11" x14ac:dyDescent="0.45">
      <c r="A4" s="4">
        <v>3</v>
      </c>
      <c r="B4" s="4" t="s">
        <v>277</v>
      </c>
      <c r="C4" s="4"/>
      <c r="D4" s="4"/>
      <c r="E4" s="4"/>
      <c r="F4" s="24"/>
      <c r="G4" s="21"/>
    </row>
    <row r="5" spans="1:11" x14ac:dyDescent="0.45">
      <c r="A5" s="4">
        <v>4</v>
      </c>
      <c r="B5" s="4" t="s">
        <v>5</v>
      </c>
      <c r="C5" s="4">
        <v>80</v>
      </c>
      <c r="D5" s="4"/>
      <c r="E5" s="4"/>
      <c r="F5" s="24"/>
      <c r="G5" s="21">
        <v>80</v>
      </c>
      <c r="I5" s="33"/>
      <c r="J5" s="33"/>
      <c r="K5" s="33"/>
    </row>
    <row r="6" spans="1:11" x14ac:dyDescent="0.45">
      <c r="A6" s="4">
        <v>5</v>
      </c>
      <c r="B6" s="4" t="s">
        <v>8</v>
      </c>
      <c r="C6" s="4"/>
      <c r="D6" s="4"/>
      <c r="E6" s="31">
        <v>2000</v>
      </c>
      <c r="F6" s="24"/>
      <c r="G6" s="21"/>
      <c r="I6" s="33"/>
      <c r="J6" s="33"/>
      <c r="K6" s="33"/>
    </row>
    <row r="7" spans="1:11" x14ac:dyDescent="0.45">
      <c r="A7" s="4">
        <v>6</v>
      </c>
      <c r="B7" s="4" t="s">
        <v>342</v>
      </c>
      <c r="C7" s="4"/>
      <c r="D7" s="4">
        <v>30</v>
      </c>
      <c r="E7" s="4"/>
      <c r="F7" s="24"/>
      <c r="G7" s="21"/>
      <c r="I7" s="33"/>
      <c r="J7" s="33"/>
      <c r="K7" s="33"/>
    </row>
    <row r="8" spans="1:11" x14ac:dyDescent="0.45">
      <c r="A8" s="4">
        <v>7</v>
      </c>
      <c r="B8" s="4" t="s">
        <v>6</v>
      </c>
      <c r="C8" s="4"/>
      <c r="D8" s="4"/>
      <c r="E8" s="4"/>
      <c r="F8" s="24"/>
      <c r="G8" s="21">
        <v>300</v>
      </c>
      <c r="I8" s="33"/>
      <c r="J8" s="33"/>
      <c r="K8" s="33"/>
    </row>
    <row r="9" spans="1:11" x14ac:dyDescent="0.45">
      <c r="A9" s="4">
        <v>8</v>
      </c>
      <c r="B9" s="4" t="s">
        <v>7</v>
      </c>
      <c r="C9" s="17">
        <v>1000</v>
      </c>
      <c r="D9" s="4"/>
      <c r="E9" s="4"/>
      <c r="F9" s="24"/>
      <c r="G9" s="21">
        <v>500</v>
      </c>
      <c r="I9" s="33"/>
      <c r="J9" s="33"/>
      <c r="K9" s="33"/>
    </row>
    <row r="10" spans="1:11" x14ac:dyDescent="0.45">
      <c r="A10" s="4">
        <v>9</v>
      </c>
      <c r="B10" s="4" t="s">
        <v>9</v>
      </c>
      <c r="C10" s="4"/>
      <c r="D10" s="4"/>
      <c r="E10" s="4"/>
      <c r="F10" s="24"/>
      <c r="G10" s="21"/>
      <c r="I10" s="33"/>
      <c r="J10" s="33"/>
      <c r="K10" s="33"/>
    </row>
    <row r="11" spans="1:11" x14ac:dyDescent="0.45">
      <c r="A11" s="4">
        <v>10</v>
      </c>
      <c r="B11" s="4" t="s">
        <v>10</v>
      </c>
      <c r="C11" s="4"/>
      <c r="D11" s="4"/>
      <c r="E11" s="4"/>
      <c r="F11" s="24"/>
      <c r="G11" s="21">
        <v>500</v>
      </c>
    </row>
    <row r="12" spans="1:11" x14ac:dyDescent="0.45">
      <c r="A12" s="4">
        <v>11</v>
      </c>
      <c r="B12" s="4" t="s">
        <v>11</v>
      </c>
      <c r="C12" s="4"/>
      <c r="D12" s="4"/>
      <c r="E12" s="4"/>
      <c r="F12" s="24"/>
      <c r="G12" s="21"/>
    </row>
    <row r="13" spans="1:11" x14ac:dyDescent="0.45">
      <c r="A13" s="4">
        <v>12</v>
      </c>
      <c r="B13" s="4" t="s">
        <v>12</v>
      </c>
      <c r="C13" s="4"/>
      <c r="D13" s="4"/>
      <c r="E13" s="4"/>
      <c r="F13" s="24"/>
      <c r="G13" s="21"/>
    </row>
    <row r="14" spans="1:11" x14ac:dyDescent="0.45">
      <c r="A14" s="4">
        <v>13</v>
      </c>
      <c r="B14" s="4" t="s">
        <v>13</v>
      </c>
      <c r="C14" s="4"/>
      <c r="D14" s="4"/>
      <c r="E14" s="4"/>
      <c r="F14" s="24"/>
      <c r="G14" s="21"/>
    </row>
    <row r="15" spans="1:11" x14ac:dyDescent="0.45">
      <c r="A15" s="4">
        <v>14</v>
      </c>
      <c r="B15" s="4" t="s">
        <v>14</v>
      </c>
      <c r="C15" s="4"/>
      <c r="D15" s="4"/>
      <c r="E15" s="4"/>
      <c r="F15" s="24"/>
      <c r="G15" s="21"/>
    </row>
    <row r="16" spans="1:11" x14ac:dyDescent="0.45">
      <c r="A16" s="4">
        <v>15</v>
      </c>
      <c r="B16" s="4" t="s">
        <v>15</v>
      </c>
      <c r="C16" s="4"/>
      <c r="D16" s="4"/>
      <c r="E16" s="4"/>
      <c r="F16" s="24"/>
      <c r="G16" s="21"/>
    </row>
    <row r="17" spans="1:7" x14ac:dyDescent="0.45">
      <c r="A17" s="4">
        <v>16</v>
      </c>
      <c r="B17" s="4" t="s">
        <v>16</v>
      </c>
      <c r="C17" s="4"/>
      <c r="D17" s="4"/>
      <c r="E17" s="4"/>
      <c r="F17" s="24"/>
      <c r="G17" s="21"/>
    </row>
    <row r="18" spans="1:7" x14ac:dyDescent="0.45">
      <c r="A18" s="4">
        <v>17</v>
      </c>
      <c r="B18" s="4" t="s">
        <v>185</v>
      </c>
      <c r="C18" s="4"/>
      <c r="D18" s="4"/>
      <c r="E18" s="4"/>
      <c r="F18" s="24"/>
      <c r="G18" s="21"/>
    </row>
    <row r="19" spans="1:7" x14ac:dyDescent="0.45">
      <c r="A19" s="4">
        <v>18</v>
      </c>
      <c r="B19" s="4" t="s">
        <v>17</v>
      </c>
      <c r="C19" s="4"/>
      <c r="D19" s="4"/>
      <c r="E19" s="4"/>
      <c r="F19" s="24"/>
      <c r="G19" s="21"/>
    </row>
    <row r="20" spans="1:7" x14ac:dyDescent="0.45">
      <c r="A20" s="4">
        <v>19</v>
      </c>
      <c r="B20" s="4" t="s">
        <v>18</v>
      </c>
      <c r="C20" s="4"/>
      <c r="D20" s="4"/>
      <c r="E20" s="4"/>
      <c r="F20" s="24"/>
      <c r="G20" s="21"/>
    </row>
    <row r="21" spans="1:7" x14ac:dyDescent="0.45">
      <c r="A21" s="4">
        <v>20</v>
      </c>
      <c r="B21" s="4" t="s">
        <v>19</v>
      </c>
      <c r="C21" s="4"/>
      <c r="D21" s="4"/>
      <c r="E21" s="4"/>
      <c r="F21" s="24"/>
      <c r="G21" s="21"/>
    </row>
    <row r="22" spans="1:7" x14ac:dyDescent="0.45">
      <c r="A22" s="4">
        <v>21</v>
      </c>
      <c r="B22" s="4" t="s">
        <v>20</v>
      </c>
      <c r="C22" s="4"/>
      <c r="D22" s="4"/>
      <c r="E22" s="4"/>
      <c r="F22" s="24"/>
      <c r="G22" s="21"/>
    </row>
    <row r="23" spans="1:7" x14ac:dyDescent="0.45">
      <c r="A23" s="4">
        <v>22</v>
      </c>
      <c r="B23" s="4" t="s">
        <v>285</v>
      </c>
      <c r="C23" s="4"/>
      <c r="D23" s="4"/>
      <c r="E23" s="4"/>
      <c r="F23" s="24"/>
      <c r="G23" s="21"/>
    </row>
    <row r="24" spans="1:7" x14ac:dyDescent="0.45">
      <c r="A24" s="4">
        <v>23</v>
      </c>
      <c r="B24" s="4" t="s">
        <v>187</v>
      </c>
      <c r="C24" s="4"/>
      <c r="D24" s="4"/>
      <c r="E24" s="4"/>
      <c r="F24" s="24"/>
      <c r="G24" s="21"/>
    </row>
    <row r="25" spans="1:7" x14ac:dyDescent="0.45">
      <c r="A25" s="4">
        <v>24</v>
      </c>
      <c r="B25" s="4" t="s">
        <v>21</v>
      </c>
      <c r="C25" s="4"/>
      <c r="D25" s="4"/>
      <c r="E25" s="4"/>
      <c r="F25" s="24"/>
      <c r="G25" s="21"/>
    </row>
    <row r="26" spans="1:7" x14ac:dyDescent="0.45">
      <c r="A26" s="4">
        <v>25</v>
      </c>
      <c r="B26" s="4" t="s">
        <v>22</v>
      </c>
      <c r="C26" s="4"/>
      <c r="D26" s="4"/>
      <c r="E26" s="4"/>
      <c r="F26" s="24"/>
      <c r="G26" s="21"/>
    </row>
    <row r="27" spans="1:7" x14ac:dyDescent="0.45">
      <c r="A27" s="4">
        <v>26</v>
      </c>
      <c r="B27" s="4" t="s">
        <v>23</v>
      </c>
      <c r="C27" s="4"/>
      <c r="D27" s="4">
        <v>100</v>
      </c>
      <c r="E27" s="4"/>
      <c r="F27" s="24"/>
      <c r="G27" s="21"/>
    </row>
    <row r="28" spans="1:7" x14ac:dyDescent="0.45">
      <c r="A28" s="4">
        <v>27</v>
      </c>
      <c r="B28" s="4" t="s">
        <v>186</v>
      </c>
      <c r="C28" s="4"/>
      <c r="D28" s="4"/>
      <c r="E28" s="4"/>
      <c r="F28" s="24"/>
      <c r="G28" s="21"/>
    </row>
    <row r="29" spans="1:7" x14ac:dyDescent="0.45">
      <c r="A29" s="4">
        <v>28</v>
      </c>
      <c r="B29" s="4" t="s">
        <v>24</v>
      </c>
      <c r="C29" s="4">
        <v>100</v>
      </c>
      <c r="D29" s="4"/>
      <c r="E29" s="4"/>
      <c r="F29" s="24"/>
      <c r="G29" s="21">
        <v>100</v>
      </c>
    </row>
    <row r="30" spans="1:7" x14ac:dyDescent="0.45">
      <c r="A30" s="4">
        <v>29</v>
      </c>
      <c r="B30" s="4" t="s">
        <v>25</v>
      </c>
      <c r="C30" s="4"/>
      <c r="D30" s="4"/>
      <c r="E30" s="4"/>
      <c r="F30" s="24"/>
      <c r="G30" s="21"/>
    </row>
    <row r="31" spans="1:7" x14ac:dyDescent="0.45">
      <c r="A31" s="4">
        <v>30</v>
      </c>
      <c r="B31" s="4" t="s">
        <v>26</v>
      </c>
      <c r="C31" s="4">
        <v>100</v>
      </c>
      <c r="D31" s="4"/>
      <c r="E31" s="4"/>
      <c r="F31" s="24"/>
      <c r="G31" s="21">
        <v>100</v>
      </c>
    </row>
    <row r="32" spans="1:7" x14ac:dyDescent="0.45">
      <c r="A32" s="4">
        <v>31</v>
      </c>
      <c r="B32" s="4" t="s">
        <v>249</v>
      </c>
      <c r="C32" s="4"/>
      <c r="D32" s="4"/>
      <c r="E32" s="4"/>
      <c r="F32" s="24"/>
      <c r="G32" s="21"/>
    </row>
    <row r="33" spans="1:7" x14ac:dyDescent="0.45">
      <c r="A33" s="4">
        <v>32</v>
      </c>
      <c r="B33" s="4" t="s">
        <v>27</v>
      </c>
      <c r="C33" s="4">
        <v>50</v>
      </c>
      <c r="D33" s="4"/>
      <c r="E33" s="4"/>
      <c r="F33" s="24"/>
      <c r="G33" s="21">
        <v>50</v>
      </c>
    </row>
    <row r="34" spans="1:7" x14ac:dyDescent="0.45">
      <c r="A34" s="4">
        <v>33</v>
      </c>
      <c r="B34" s="4" t="s">
        <v>182</v>
      </c>
      <c r="C34" s="4"/>
      <c r="D34" s="4"/>
      <c r="E34" s="4"/>
      <c r="F34" s="24"/>
      <c r="G34" s="21"/>
    </row>
    <row r="35" spans="1:7" x14ac:dyDescent="0.45">
      <c r="A35" s="4">
        <v>34</v>
      </c>
      <c r="B35" s="4" t="s">
        <v>28</v>
      </c>
      <c r="C35" s="4"/>
      <c r="D35" s="4">
        <v>300</v>
      </c>
      <c r="E35" s="4"/>
      <c r="F35" s="24"/>
      <c r="G35" s="21"/>
    </row>
    <row r="36" spans="1:7" x14ac:dyDescent="0.45">
      <c r="A36" s="4">
        <v>35</v>
      </c>
      <c r="B36" s="4" t="s">
        <v>29</v>
      </c>
      <c r="C36" s="4"/>
      <c r="D36" s="4"/>
      <c r="E36" s="4"/>
      <c r="F36" s="24"/>
      <c r="G36" s="21"/>
    </row>
    <row r="37" spans="1:7" x14ac:dyDescent="0.45">
      <c r="A37" s="4">
        <v>36</v>
      </c>
      <c r="B37" s="4" t="s">
        <v>273</v>
      </c>
      <c r="C37" s="4"/>
      <c r="D37" s="4"/>
      <c r="E37" s="4"/>
      <c r="F37" s="24"/>
      <c r="G37" s="21"/>
    </row>
    <row r="38" spans="1:7" x14ac:dyDescent="0.45">
      <c r="A38" s="4">
        <v>37</v>
      </c>
      <c r="B38" s="4" t="s">
        <v>189</v>
      </c>
      <c r="C38" s="4"/>
      <c r="D38" s="4"/>
      <c r="E38" s="4"/>
      <c r="F38" s="24"/>
      <c r="G38" s="21"/>
    </row>
    <row r="39" spans="1:7" x14ac:dyDescent="0.45">
      <c r="A39" s="4">
        <v>38</v>
      </c>
      <c r="B39" s="4" t="s">
        <v>337</v>
      </c>
      <c r="C39" s="4">
        <v>100</v>
      </c>
      <c r="D39" s="4"/>
      <c r="E39" s="4"/>
      <c r="F39" s="24"/>
      <c r="G39" s="21"/>
    </row>
    <row r="40" spans="1:7" x14ac:dyDescent="0.45">
      <c r="A40" s="4">
        <v>39</v>
      </c>
      <c r="B40" s="4" t="s">
        <v>30</v>
      </c>
      <c r="C40" s="4"/>
      <c r="D40" s="4"/>
      <c r="E40" s="4"/>
      <c r="F40" s="24"/>
      <c r="G40" s="21"/>
    </row>
    <row r="41" spans="1:7" x14ac:dyDescent="0.45">
      <c r="A41" s="4">
        <v>40</v>
      </c>
      <c r="B41" s="4" t="s">
        <v>31</v>
      </c>
      <c r="C41" s="4"/>
      <c r="D41" s="4"/>
      <c r="E41" s="4"/>
      <c r="F41" s="24"/>
      <c r="G41" s="21"/>
    </row>
    <row r="42" spans="1:7" x14ac:dyDescent="0.45">
      <c r="A42" s="4">
        <v>41</v>
      </c>
      <c r="B42" s="4" t="s">
        <v>32</v>
      </c>
      <c r="C42" s="4">
        <v>500</v>
      </c>
      <c r="D42" s="4"/>
      <c r="E42" s="4"/>
      <c r="F42" s="24"/>
      <c r="G42" s="21"/>
    </row>
    <row r="43" spans="1:7" x14ac:dyDescent="0.45">
      <c r="A43" s="4">
        <v>42</v>
      </c>
      <c r="B43" s="4" t="s">
        <v>33</v>
      </c>
      <c r="C43" s="4"/>
      <c r="D43" s="4"/>
      <c r="E43" s="4">
        <v>200</v>
      </c>
      <c r="F43" s="24"/>
      <c r="G43" s="21"/>
    </row>
    <row r="44" spans="1:7" x14ac:dyDescent="0.45">
      <c r="A44" s="4">
        <v>43</v>
      </c>
      <c r="B44" s="4" t="s">
        <v>289</v>
      </c>
      <c r="C44" s="4"/>
      <c r="D44" s="4"/>
      <c r="E44" s="4"/>
      <c r="F44" s="24"/>
      <c r="G44" s="21"/>
    </row>
    <row r="45" spans="1:7" x14ac:dyDescent="0.45">
      <c r="A45" s="4">
        <v>44</v>
      </c>
      <c r="B45" s="4" t="s">
        <v>34</v>
      </c>
      <c r="C45" s="4"/>
      <c r="D45" s="4"/>
      <c r="E45" s="4">
        <v>200</v>
      </c>
      <c r="F45" s="24"/>
      <c r="G45" s="21"/>
    </row>
    <row r="46" spans="1:7" x14ac:dyDescent="0.45">
      <c r="A46" s="4">
        <v>45</v>
      </c>
      <c r="B46" s="4" t="s">
        <v>35</v>
      </c>
      <c r="C46" s="4"/>
      <c r="D46" s="4"/>
      <c r="E46" s="4"/>
      <c r="F46" s="24"/>
      <c r="G46" s="21"/>
    </row>
    <row r="47" spans="1:7" x14ac:dyDescent="0.45">
      <c r="A47" s="4">
        <v>46</v>
      </c>
      <c r="B47" s="4" t="s">
        <v>338</v>
      </c>
      <c r="C47" s="4">
        <v>100</v>
      </c>
      <c r="D47" s="4"/>
      <c r="E47" s="4"/>
      <c r="F47" s="24"/>
      <c r="G47" s="21"/>
    </row>
    <row r="48" spans="1:7" x14ac:dyDescent="0.45">
      <c r="A48" s="4">
        <v>47</v>
      </c>
      <c r="B48" s="4" t="s">
        <v>274</v>
      </c>
      <c r="C48" s="4"/>
      <c r="D48" s="4"/>
      <c r="E48" s="4"/>
      <c r="F48" s="24"/>
      <c r="G48" s="21"/>
    </row>
    <row r="49" spans="1:7" x14ac:dyDescent="0.45">
      <c r="A49" s="4">
        <v>48</v>
      </c>
      <c r="B49" s="4" t="s">
        <v>190</v>
      </c>
      <c r="C49" s="4"/>
      <c r="D49" s="4"/>
      <c r="E49" s="4"/>
      <c r="F49" s="24"/>
      <c r="G49" s="21"/>
    </row>
    <row r="50" spans="1:7" x14ac:dyDescent="0.45">
      <c r="A50" s="4">
        <v>49</v>
      </c>
      <c r="B50" s="4" t="s">
        <v>36</v>
      </c>
      <c r="C50" s="4"/>
      <c r="D50" s="4"/>
      <c r="E50" s="4"/>
      <c r="F50" s="24"/>
      <c r="G50" s="21"/>
    </row>
    <row r="51" spans="1:7" x14ac:dyDescent="0.45">
      <c r="A51" s="4">
        <v>50</v>
      </c>
      <c r="B51" s="4" t="s">
        <v>37</v>
      </c>
      <c r="C51" s="4"/>
      <c r="D51" s="4"/>
      <c r="E51" s="4"/>
      <c r="F51" s="24"/>
      <c r="G51" s="21"/>
    </row>
    <row r="52" spans="1:7" x14ac:dyDescent="0.45">
      <c r="A52" s="4">
        <v>51</v>
      </c>
      <c r="B52" s="4" t="s">
        <v>38</v>
      </c>
      <c r="C52" s="4"/>
      <c r="D52" s="4"/>
      <c r="E52" s="4"/>
      <c r="F52" s="24"/>
      <c r="G52" s="21"/>
    </row>
    <row r="53" spans="1:7" x14ac:dyDescent="0.45">
      <c r="A53" s="4">
        <v>52</v>
      </c>
      <c r="B53" s="4" t="s">
        <v>39</v>
      </c>
      <c r="C53" s="4"/>
      <c r="D53" s="4"/>
      <c r="E53" s="4"/>
      <c r="F53" s="24"/>
      <c r="G53" s="21"/>
    </row>
    <row r="54" spans="1:7" x14ac:dyDescent="0.45">
      <c r="A54" s="4">
        <v>53</v>
      </c>
      <c r="B54" s="4" t="s">
        <v>183</v>
      </c>
      <c r="C54" s="4"/>
      <c r="D54" s="4"/>
      <c r="E54" s="4"/>
      <c r="F54" s="24"/>
      <c r="G54" s="21"/>
    </row>
    <row r="55" spans="1:7" x14ac:dyDescent="0.45">
      <c r="A55" s="4">
        <v>54</v>
      </c>
      <c r="B55" s="4" t="s">
        <v>178</v>
      </c>
      <c r="C55" s="4"/>
      <c r="D55" s="4"/>
      <c r="E55" s="4"/>
      <c r="F55" s="24">
        <v>100</v>
      </c>
      <c r="G55" s="21"/>
    </row>
    <row r="56" spans="1:7" x14ac:dyDescent="0.45">
      <c r="A56" s="4">
        <v>55</v>
      </c>
      <c r="B56" s="4" t="s">
        <v>40</v>
      </c>
      <c r="C56" s="4"/>
      <c r="D56" s="4"/>
      <c r="E56" s="4"/>
      <c r="F56" s="24"/>
      <c r="G56" s="21"/>
    </row>
    <row r="57" spans="1:7" x14ac:dyDescent="0.45">
      <c r="A57" s="4">
        <v>56</v>
      </c>
      <c r="B57" s="4" t="s">
        <v>41</v>
      </c>
      <c r="C57" s="4"/>
      <c r="D57" s="4"/>
      <c r="E57" s="4"/>
      <c r="F57" s="24">
        <v>300</v>
      </c>
      <c r="G57" s="21"/>
    </row>
    <row r="58" spans="1:7" x14ac:dyDescent="0.45">
      <c r="A58" s="4">
        <v>57</v>
      </c>
      <c r="B58" s="4" t="s">
        <v>355</v>
      </c>
      <c r="C58" s="4"/>
      <c r="D58" s="4"/>
      <c r="E58" s="4"/>
      <c r="F58" s="24"/>
      <c r="G58" s="21">
        <v>300</v>
      </c>
    </row>
    <row r="59" spans="1:7" x14ac:dyDescent="0.45">
      <c r="A59" s="4">
        <v>58</v>
      </c>
      <c r="B59" s="4" t="s">
        <v>179</v>
      </c>
      <c r="C59" s="4">
        <v>50</v>
      </c>
      <c r="D59" s="4">
        <v>100</v>
      </c>
      <c r="E59" s="4"/>
      <c r="F59" s="24"/>
      <c r="G59" s="21"/>
    </row>
    <row r="60" spans="1:7" x14ac:dyDescent="0.45">
      <c r="A60" s="4">
        <v>59</v>
      </c>
      <c r="B60" s="4" t="s">
        <v>42</v>
      </c>
      <c r="C60" s="4">
        <v>10</v>
      </c>
      <c r="D60" s="4"/>
      <c r="E60" s="4"/>
      <c r="F60" s="24"/>
      <c r="G60" s="21"/>
    </row>
    <row r="61" spans="1:7" x14ac:dyDescent="0.45">
      <c r="A61" s="4">
        <v>60</v>
      </c>
      <c r="B61" s="4" t="s">
        <v>43</v>
      </c>
      <c r="C61" s="4"/>
      <c r="D61" s="4"/>
      <c r="E61" s="4"/>
      <c r="F61" s="24"/>
      <c r="G61" s="21"/>
    </row>
    <row r="62" spans="1:7" x14ac:dyDescent="0.45">
      <c r="A62" s="4">
        <v>61</v>
      </c>
      <c r="B62" s="4" t="s">
        <v>44</v>
      </c>
      <c r="C62" s="4"/>
      <c r="D62" s="4"/>
      <c r="E62" s="4"/>
      <c r="F62" s="24"/>
      <c r="G62" s="21"/>
    </row>
    <row r="63" spans="1:7" x14ac:dyDescent="0.45">
      <c r="A63" s="4">
        <v>62</v>
      </c>
      <c r="B63" s="4" t="s">
        <v>290</v>
      </c>
      <c r="C63" s="4"/>
      <c r="D63" s="4"/>
      <c r="E63" s="4"/>
      <c r="F63" s="24"/>
      <c r="G63" s="21"/>
    </row>
    <row r="64" spans="1:7" x14ac:dyDescent="0.45">
      <c r="A64" s="4">
        <v>63</v>
      </c>
      <c r="B64" s="4" t="s">
        <v>45</v>
      </c>
      <c r="C64" s="4"/>
      <c r="D64" s="4"/>
      <c r="E64" s="4"/>
      <c r="F64" s="24"/>
      <c r="G64" s="21"/>
    </row>
    <row r="65" spans="1:7" x14ac:dyDescent="0.45">
      <c r="A65" s="4">
        <v>64</v>
      </c>
      <c r="B65" s="4" t="s">
        <v>46</v>
      </c>
      <c r="C65" s="4"/>
      <c r="D65" s="4"/>
      <c r="E65" s="4"/>
      <c r="F65" s="24"/>
      <c r="G65" s="21"/>
    </row>
    <row r="66" spans="1:7" x14ac:dyDescent="0.45">
      <c r="A66" s="4">
        <v>65</v>
      </c>
      <c r="B66" s="4" t="s">
        <v>270</v>
      </c>
      <c r="C66" s="4"/>
      <c r="D66" s="4"/>
      <c r="E66" s="4"/>
      <c r="F66" s="24"/>
      <c r="G66" s="21"/>
    </row>
    <row r="67" spans="1:7" x14ac:dyDescent="0.45">
      <c r="A67" s="4">
        <v>66</v>
      </c>
      <c r="B67" s="4" t="s">
        <v>47</v>
      </c>
      <c r="C67" s="4"/>
      <c r="D67" s="4"/>
      <c r="E67" s="4"/>
      <c r="F67" s="24"/>
      <c r="G67" s="21"/>
    </row>
    <row r="68" spans="1:7" x14ac:dyDescent="0.45">
      <c r="A68" s="4">
        <v>67</v>
      </c>
      <c r="B68" s="4" t="s">
        <v>252</v>
      </c>
      <c r="C68" s="4"/>
      <c r="D68" s="4"/>
      <c r="E68" s="4"/>
      <c r="F68" s="24"/>
      <c r="G68" s="21"/>
    </row>
    <row r="69" spans="1:7" x14ac:dyDescent="0.45">
      <c r="A69" s="4">
        <v>68</v>
      </c>
      <c r="B69" s="4" t="s">
        <v>48</v>
      </c>
      <c r="C69" s="4"/>
      <c r="D69" s="4">
        <v>100</v>
      </c>
      <c r="E69" s="4"/>
      <c r="F69" s="24"/>
      <c r="G69" s="21"/>
    </row>
    <row r="70" spans="1:7" x14ac:dyDescent="0.45">
      <c r="A70" s="4">
        <v>69</v>
      </c>
      <c r="B70" s="4" t="s">
        <v>49</v>
      </c>
      <c r="C70" s="4"/>
      <c r="D70" s="4"/>
      <c r="E70" s="4"/>
      <c r="F70" s="24"/>
      <c r="G70" s="21"/>
    </row>
    <row r="71" spans="1:7" x14ac:dyDescent="0.45">
      <c r="A71" s="4">
        <v>70</v>
      </c>
      <c r="B71" s="4" t="s">
        <v>188</v>
      </c>
      <c r="C71" s="4"/>
      <c r="D71" s="4">
        <v>10</v>
      </c>
      <c r="E71" s="4"/>
      <c r="F71" s="24"/>
      <c r="G71" s="21"/>
    </row>
    <row r="72" spans="1:7" x14ac:dyDescent="0.45">
      <c r="A72" s="4">
        <v>71</v>
      </c>
      <c r="B72" s="4" t="s">
        <v>50</v>
      </c>
      <c r="C72" s="4"/>
      <c r="D72" s="4"/>
      <c r="E72" s="4"/>
      <c r="F72" s="24"/>
      <c r="G72" s="21"/>
    </row>
    <row r="73" spans="1:7" x14ac:dyDescent="0.45">
      <c r="A73" s="4">
        <v>72</v>
      </c>
      <c r="B73" s="4" t="s">
        <v>51</v>
      </c>
      <c r="C73" s="4"/>
      <c r="D73" s="4"/>
      <c r="E73" s="4"/>
      <c r="F73" s="24"/>
      <c r="G73" s="21"/>
    </row>
    <row r="74" spans="1:7" x14ac:dyDescent="0.45">
      <c r="A74" s="4">
        <v>73</v>
      </c>
      <c r="B74" s="4" t="s">
        <v>52</v>
      </c>
      <c r="C74" s="4"/>
      <c r="D74" s="4"/>
      <c r="E74" s="4"/>
      <c r="F74" s="24"/>
      <c r="G74" s="21"/>
    </row>
    <row r="75" spans="1:7" x14ac:dyDescent="0.45">
      <c r="A75" s="4">
        <v>74</v>
      </c>
      <c r="B75" s="4" t="s">
        <v>53</v>
      </c>
      <c r="C75" s="4"/>
      <c r="D75" s="4"/>
      <c r="E75" s="4"/>
      <c r="F75" s="24"/>
      <c r="G75" s="21"/>
    </row>
    <row r="76" spans="1:7" x14ac:dyDescent="0.45">
      <c r="A76" s="4">
        <v>75</v>
      </c>
      <c r="B76" s="4" t="s">
        <v>272</v>
      </c>
      <c r="C76" s="4"/>
      <c r="D76" s="4"/>
      <c r="E76" s="4"/>
      <c r="F76" s="24"/>
      <c r="G76" s="21"/>
    </row>
    <row r="77" spans="1:7" x14ac:dyDescent="0.45">
      <c r="A77" s="4">
        <v>76</v>
      </c>
      <c r="B77" s="4" t="s">
        <v>181</v>
      </c>
      <c r="C77" s="4"/>
      <c r="D77" s="4"/>
      <c r="E77" s="4"/>
      <c r="F77" s="24"/>
      <c r="G77" s="21"/>
    </row>
    <row r="78" spans="1:7" x14ac:dyDescent="0.45">
      <c r="A78" s="4">
        <v>77</v>
      </c>
      <c r="B78" s="4" t="s">
        <v>180</v>
      </c>
      <c r="C78" s="4"/>
      <c r="D78" s="4"/>
      <c r="E78" s="4"/>
      <c r="F78" s="24"/>
      <c r="G78" s="21"/>
    </row>
    <row r="79" spans="1:7" x14ac:dyDescent="0.45">
      <c r="A79" s="4">
        <v>78</v>
      </c>
      <c r="B79" s="4" t="s">
        <v>339</v>
      </c>
      <c r="C79" s="17">
        <v>1000</v>
      </c>
      <c r="D79" s="4"/>
      <c r="E79" s="4"/>
      <c r="F79" s="24"/>
      <c r="G79" s="21"/>
    </row>
    <row r="80" spans="1:7" x14ac:dyDescent="0.45">
      <c r="A80" s="4">
        <v>79</v>
      </c>
      <c r="B80" s="4" t="s">
        <v>184</v>
      </c>
      <c r="C80" s="4"/>
      <c r="D80" s="4"/>
      <c r="E80" s="4"/>
      <c r="F80" s="24"/>
      <c r="G80" s="21"/>
    </row>
    <row r="81" spans="1:7" x14ac:dyDescent="0.45">
      <c r="A81" s="4">
        <v>80</v>
      </c>
      <c r="B81" s="4" t="s">
        <v>54</v>
      </c>
      <c r="C81" s="4"/>
      <c r="D81" s="4"/>
      <c r="E81" s="4"/>
      <c r="F81" s="24"/>
      <c r="G81" s="21"/>
    </row>
    <row r="82" spans="1:7" x14ac:dyDescent="0.45">
      <c r="A82" s="4">
        <v>81</v>
      </c>
      <c r="B82" s="4" t="s">
        <v>55</v>
      </c>
      <c r="C82" s="4"/>
      <c r="D82" s="4"/>
      <c r="E82" s="4"/>
      <c r="F82" s="24"/>
      <c r="G82" s="21"/>
    </row>
    <row r="83" spans="1:7" x14ac:dyDescent="0.45">
      <c r="A83" s="4">
        <v>82</v>
      </c>
      <c r="B83" s="4" t="s">
        <v>56</v>
      </c>
      <c r="C83" s="4"/>
      <c r="D83" s="4"/>
      <c r="E83" s="4"/>
      <c r="F83" s="24"/>
      <c r="G83" s="21"/>
    </row>
    <row r="84" spans="1:7" x14ac:dyDescent="0.45">
      <c r="A84" s="4">
        <v>83</v>
      </c>
      <c r="B84" s="4" t="s">
        <v>57</v>
      </c>
      <c r="C84" s="4"/>
      <c r="D84" s="4"/>
      <c r="E84" s="4"/>
      <c r="F84" s="24"/>
      <c r="G84" s="21"/>
    </row>
    <row r="85" spans="1:7" x14ac:dyDescent="0.45">
      <c r="A85" s="4">
        <v>84</v>
      </c>
      <c r="B85" s="4" t="s">
        <v>58</v>
      </c>
      <c r="C85" s="4"/>
      <c r="D85" s="4"/>
      <c r="E85" s="4"/>
      <c r="F85" s="24"/>
      <c r="G85" s="21"/>
    </row>
    <row r="86" spans="1:7" x14ac:dyDescent="0.45">
      <c r="A86" s="4">
        <v>85</v>
      </c>
      <c r="B86" s="4" t="s">
        <v>59</v>
      </c>
      <c r="C86" s="4"/>
      <c r="D86" s="4"/>
      <c r="E86" s="4"/>
      <c r="F86" s="24"/>
      <c r="G86" s="21">
        <v>10</v>
      </c>
    </row>
    <row r="87" spans="1:7" x14ac:dyDescent="0.45">
      <c r="A87" s="4">
        <v>86</v>
      </c>
      <c r="B87" s="4" t="s">
        <v>60</v>
      </c>
      <c r="C87" s="4"/>
      <c r="D87" s="4"/>
      <c r="E87" s="4"/>
      <c r="F87" s="24"/>
      <c r="G87" s="21"/>
    </row>
    <row r="88" spans="1:7" x14ac:dyDescent="0.45">
      <c r="A88" s="4">
        <v>87</v>
      </c>
      <c r="B88" s="4" t="s">
        <v>61</v>
      </c>
      <c r="C88" s="4"/>
      <c r="D88" s="4"/>
      <c r="E88" s="4"/>
      <c r="F88" s="24"/>
      <c r="G88" s="21"/>
    </row>
    <row r="89" spans="1:7" x14ac:dyDescent="0.45">
      <c r="A89" s="4">
        <v>88</v>
      </c>
      <c r="B89" s="4" t="s">
        <v>191</v>
      </c>
      <c r="C89" s="4"/>
      <c r="D89" s="4"/>
      <c r="E89" s="4"/>
      <c r="F89" s="24"/>
      <c r="G89" s="21"/>
    </row>
    <row r="90" spans="1:7" x14ac:dyDescent="0.45">
      <c r="A90" s="4">
        <v>89</v>
      </c>
      <c r="B90" s="4" t="s">
        <v>62</v>
      </c>
      <c r="C90" s="4"/>
      <c r="D90" s="4"/>
      <c r="E90" s="4"/>
      <c r="F90" s="24"/>
      <c r="G90" s="21"/>
    </row>
    <row r="91" spans="1:7" x14ac:dyDescent="0.45">
      <c r="A91" s="4">
        <v>90</v>
      </c>
      <c r="B91" s="4" t="s">
        <v>192</v>
      </c>
      <c r="C91" s="4"/>
      <c r="D91" s="4"/>
      <c r="E91" s="4"/>
      <c r="F91" s="24"/>
      <c r="G91" s="21"/>
    </row>
    <row r="92" spans="1:7" x14ac:dyDescent="0.45">
      <c r="A92" s="4">
        <v>91</v>
      </c>
      <c r="B92" s="4" t="s">
        <v>200</v>
      </c>
      <c r="C92" s="4"/>
      <c r="D92" s="4"/>
      <c r="E92" s="4"/>
      <c r="F92" s="24"/>
      <c r="G92" s="21"/>
    </row>
    <row r="93" spans="1:7" x14ac:dyDescent="0.45">
      <c r="A93" s="4">
        <v>92</v>
      </c>
      <c r="B93" s="4" t="s">
        <v>234</v>
      </c>
      <c r="C93" s="4"/>
      <c r="D93" s="4"/>
      <c r="E93" s="4"/>
      <c r="F93" s="24"/>
      <c r="G93" s="21"/>
    </row>
    <row r="94" spans="1:7" x14ac:dyDescent="0.45">
      <c r="A94" s="4">
        <v>93</v>
      </c>
      <c r="B94" s="4" t="s">
        <v>357</v>
      </c>
      <c r="C94" s="4"/>
      <c r="D94" s="4"/>
      <c r="E94" s="4"/>
      <c r="F94" s="24"/>
      <c r="G94" s="21">
        <v>5</v>
      </c>
    </row>
    <row r="95" spans="1:7" x14ac:dyDescent="0.45">
      <c r="A95" s="4">
        <v>94</v>
      </c>
      <c r="B95" s="4" t="s">
        <v>358</v>
      </c>
      <c r="C95" s="4"/>
      <c r="D95" s="4"/>
      <c r="E95" s="4"/>
      <c r="F95" s="24"/>
      <c r="G95" s="21">
        <v>5</v>
      </c>
    </row>
    <row r="96" spans="1:7" x14ac:dyDescent="0.45">
      <c r="A96" s="4">
        <v>95</v>
      </c>
      <c r="B96" s="4" t="s">
        <v>63</v>
      </c>
      <c r="C96" s="4"/>
      <c r="D96" s="4">
        <v>20</v>
      </c>
      <c r="E96" s="4"/>
      <c r="F96" s="24"/>
      <c r="G96" s="21"/>
    </row>
    <row r="97" spans="1:7" x14ac:dyDescent="0.45">
      <c r="A97" s="4">
        <v>96</v>
      </c>
      <c r="B97" s="4" t="s">
        <v>64</v>
      </c>
      <c r="C97" s="4"/>
      <c r="D97" s="4"/>
      <c r="E97" s="4"/>
      <c r="F97" s="24">
        <v>500</v>
      </c>
      <c r="G97" s="21"/>
    </row>
    <row r="98" spans="1:7" x14ac:dyDescent="0.45">
      <c r="A98" s="4">
        <v>97</v>
      </c>
      <c r="B98" s="4" t="s">
        <v>281</v>
      </c>
      <c r="C98" s="4"/>
      <c r="D98" s="4"/>
      <c r="E98" s="4">
        <v>50</v>
      </c>
      <c r="F98" s="24"/>
      <c r="G98" s="21"/>
    </row>
    <row r="99" spans="1:7" x14ac:dyDescent="0.45">
      <c r="A99" s="4">
        <v>98</v>
      </c>
      <c r="B99" s="4" t="s">
        <v>65</v>
      </c>
      <c r="C99" s="4"/>
      <c r="D99" s="4"/>
      <c r="E99" s="4"/>
      <c r="F99" s="24"/>
      <c r="G99" s="21"/>
    </row>
    <row r="100" spans="1:7" x14ac:dyDescent="0.45">
      <c r="A100" s="4">
        <v>99</v>
      </c>
      <c r="B100" s="4" t="s">
        <v>66</v>
      </c>
      <c r="C100" s="4"/>
      <c r="D100" s="4"/>
      <c r="E100" s="4"/>
      <c r="F100" s="24"/>
      <c r="G100" s="21"/>
    </row>
    <row r="101" spans="1:7" x14ac:dyDescent="0.45">
      <c r="A101" s="4">
        <v>100</v>
      </c>
      <c r="B101" s="4" t="s">
        <v>67</v>
      </c>
      <c r="C101" s="4">
        <v>500</v>
      </c>
      <c r="D101" s="4"/>
      <c r="E101" s="4"/>
      <c r="F101" s="24"/>
      <c r="G101" s="21"/>
    </row>
    <row r="102" spans="1:7" x14ac:dyDescent="0.45">
      <c r="A102" s="4">
        <v>101</v>
      </c>
      <c r="B102" s="4" t="s">
        <v>68</v>
      </c>
      <c r="C102" s="4"/>
      <c r="D102" s="4"/>
      <c r="E102" s="4"/>
      <c r="F102" s="24"/>
      <c r="G102" s="21"/>
    </row>
    <row r="103" spans="1:7" x14ac:dyDescent="0.45">
      <c r="A103" s="4">
        <v>102</v>
      </c>
      <c r="B103" s="4" t="s">
        <v>197</v>
      </c>
      <c r="C103" s="4"/>
      <c r="D103" s="4"/>
      <c r="E103" s="4"/>
      <c r="F103" s="24"/>
      <c r="G103" s="21"/>
    </row>
    <row r="104" spans="1:7" x14ac:dyDescent="0.45">
      <c r="A104" s="4">
        <v>103</v>
      </c>
      <c r="B104" s="4" t="s">
        <v>196</v>
      </c>
      <c r="C104" s="4"/>
      <c r="D104" s="4"/>
      <c r="E104" s="4"/>
      <c r="F104" s="24">
        <v>10</v>
      </c>
      <c r="G104" s="21"/>
    </row>
    <row r="105" spans="1:7" x14ac:dyDescent="0.45">
      <c r="A105" s="4">
        <v>104</v>
      </c>
      <c r="B105" s="4" t="s">
        <v>69</v>
      </c>
      <c r="C105" s="4"/>
      <c r="D105" s="4"/>
      <c r="E105" s="4"/>
      <c r="F105" s="24">
        <v>200</v>
      </c>
      <c r="G105" s="21"/>
    </row>
    <row r="106" spans="1:7" x14ac:dyDescent="0.45">
      <c r="A106" s="4">
        <v>105</v>
      </c>
      <c r="B106" s="4" t="s">
        <v>354</v>
      </c>
      <c r="C106" s="4"/>
      <c r="D106" s="4"/>
      <c r="E106" s="4"/>
      <c r="F106" s="24"/>
      <c r="G106" s="21">
        <v>100</v>
      </c>
    </row>
    <row r="107" spans="1:7" x14ac:dyDescent="0.45">
      <c r="A107" s="4">
        <v>106</v>
      </c>
      <c r="B107" s="4" t="s">
        <v>70</v>
      </c>
      <c r="C107" s="4"/>
      <c r="D107" s="4"/>
      <c r="E107" s="4"/>
      <c r="F107" s="24"/>
      <c r="G107" s="21"/>
    </row>
    <row r="108" spans="1:7" x14ac:dyDescent="0.45">
      <c r="A108" s="4">
        <v>107</v>
      </c>
      <c r="B108" s="4" t="s">
        <v>233</v>
      </c>
      <c r="C108" s="4"/>
      <c r="D108" s="4"/>
      <c r="E108" s="4"/>
      <c r="F108" s="24"/>
      <c r="G108" s="21"/>
    </row>
    <row r="109" spans="1:7" x14ac:dyDescent="0.45">
      <c r="A109" s="4">
        <v>108</v>
      </c>
      <c r="B109" s="4" t="s">
        <v>71</v>
      </c>
      <c r="C109" s="4"/>
      <c r="D109" s="4"/>
      <c r="E109" s="4"/>
      <c r="F109" s="24"/>
      <c r="G109" s="21">
        <v>200</v>
      </c>
    </row>
    <row r="110" spans="1:7" x14ac:dyDescent="0.45">
      <c r="A110" s="4">
        <v>109</v>
      </c>
      <c r="B110" s="4" t="s">
        <v>72</v>
      </c>
      <c r="C110" s="4">
        <v>30</v>
      </c>
      <c r="D110" s="4"/>
      <c r="E110" s="4"/>
      <c r="F110" s="24"/>
      <c r="G110" s="21"/>
    </row>
    <row r="111" spans="1:7" x14ac:dyDescent="0.45">
      <c r="A111" s="4">
        <v>110</v>
      </c>
      <c r="B111" s="4" t="s">
        <v>73</v>
      </c>
      <c r="C111" s="4"/>
      <c r="D111" s="4"/>
      <c r="E111" s="4">
        <v>30</v>
      </c>
      <c r="F111" s="24"/>
      <c r="G111" s="21"/>
    </row>
    <row r="112" spans="1:7" x14ac:dyDescent="0.45">
      <c r="A112" s="4">
        <v>111</v>
      </c>
      <c r="B112" s="4" t="s">
        <v>74</v>
      </c>
      <c r="C112" s="4"/>
      <c r="D112" s="4"/>
      <c r="E112" s="4"/>
      <c r="F112" s="24"/>
      <c r="G112" s="21"/>
    </row>
    <row r="113" spans="1:7" x14ac:dyDescent="0.45">
      <c r="A113" s="4">
        <v>112</v>
      </c>
      <c r="B113" s="4" t="s">
        <v>75</v>
      </c>
      <c r="C113" s="4"/>
      <c r="D113" s="4"/>
      <c r="E113" s="4"/>
      <c r="F113" s="24"/>
      <c r="G113" s="21"/>
    </row>
    <row r="114" spans="1:7" x14ac:dyDescent="0.45">
      <c r="A114" s="4">
        <v>113</v>
      </c>
      <c r="B114" s="4" t="s">
        <v>76</v>
      </c>
      <c r="C114" s="4"/>
      <c r="D114" s="4"/>
      <c r="E114" s="4"/>
      <c r="F114" s="24"/>
      <c r="G114" s="21"/>
    </row>
    <row r="115" spans="1:7" x14ac:dyDescent="0.45">
      <c r="A115" s="4">
        <v>114</v>
      </c>
      <c r="B115" s="4" t="s">
        <v>195</v>
      </c>
      <c r="C115" s="4"/>
      <c r="D115" s="4"/>
      <c r="E115" s="4"/>
      <c r="F115" s="24">
        <v>100</v>
      </c>
      <c r="G115" s="21"/>
    </row>
    <row r="116" spans="1:7" x14ac:dyDescent="0.45">
      <c r="A116" s="4">
        <v>115</v>
      </c>
      <c r="B116" s="4" t="s">
        <v>199</v>
      </c>
      <c r="C116" s="4"/>
      <c r="D116" s="4"/>
      <c r="E116" s="4"/>
      <c r="F116" s="24">
        <v>400</v>
      </c>
      <c r="G116" s="21"/>
    </row>
    <row r="117" spans="1:7" x14ac:dyDescent="0.45">
      <c r="A117" s="4">
        <v>116</v>
      </c>
      <c r="B117" s="4" t="s">
        <v>77</v>
      </c>
      <c r="C117" s="4"/>
      <c r="D117" s="4"/>
      <c r="E117" s="4"/>
      <c r="F117" s="24"/>
      <c r="G117" s="21"/>
    </row>
    <row r="118" spans="1:7" x14ac:dyDescent="0.45">
      <c r="A118" s="4">
        <v>117</v>
      </c>
      <c r="B118" s="4" t="s">
        <v>78</v>
      </c>
      <c r="C118" s="4"/>
      <c r="D118" s="4"/>
      <c r="E118" s="4"/>
      <c r="F118" s="24"/>
      <c r="G118" s="21"/>
    </row>
    <row r="119" spans="1:7" x14ac:dyDescent="0.45">
      <c r="A119" s="4">
        <v>118</v>
      </c>
      <c r="B119" s="4" t="s">
        <v>193</v>
      </c>
      <c r="C119" s="4"/>
      <c r="D119" s="4"/>
      <c r="E119" s="4"/>
      <c r="F119" s="24"/>
      <c r="G119" s="21"/>
    </row>
    <row r="120" spans="1:7" x14ac:dyDescent="0.45">
      <c r="A120" s="4">
        <v>119</v>
      </c>
      <c r="B120" s="4" t="s">
        <v>198</v>
      </c>
      <c r="C120" s="4"/>
      <c r="D120" s="4"/>
      <c r="E120" s="4"/>
      <c r="F120" s="24"/>
      <c r="G120" s="21"/>
    </row>
    <row r="121" spans="1:7" x14ac:dyDescent="0.45">
      <c r="A121" s="4">
        <v>120</v>
      </c>
      <c r="B121" s="4" t="s">
        <v>194</v>
      </c>
      <c r="C121" s="4"/>
      <c r="D121" s="4"/>
      <c r="E121" s="4">
        <v>100</v>
      </c>
      <c r="F121" s="24"/>
      <c r="G121" s="21"/>
    </row>
    <row r="122" spans="1:7" x14ac:dyDescent="0.45">
      <c r="A122" s="4">
        <v>121</v>
      </c>
      <c r="B122" s="4" t="s">
        <v>293</v>
      </c>
      <c r="C122" s="4"/>
      <c r="D122" s="4"/>
      <c r="E122" s="4"/>
      <c r="F122" s="24"/>
      <c r="G122" s="21"/>
    </row>
    <row r="123" spans="1:7" x14ac:dyDescent="0.45">
      <c r="A123" s="4">
        <v>122</v>
      </c>
      <c r="B123" s="4" t="s">
        <v>79</v>
      </c>
      <c r="C123" s="4"/>
      <c r="D123" s="4"/>
      <c r="E123" s="17">
        <v>1000</v>
      </c>
      <c r="F123" s="24"/>
      <c r="G123" s="21"/>
    </row>
    <row r="124" spans="1:7" x14ac:dyDescent="0.45">
      <c r="A124" s="4">
        <v>123</v>
      </c>
      <c r="B124" s="4" t="s">
        <v>202</v>
      </c>
      <c r="C124" s="4"/>
      <c r="D124" s="4"/>
      <c r="E124" s="4"/>
      <c r="F124" s="24"/>
      <c r="G124" s="21"/>
    </row>
    <row r="125" spans="1:7" x14ac:dyDescent="0.45">
      <c r="A125" s="4">
        <v>124</v>
      </c>
      <c r="B125" s="4" t="s">
        <v>80</v>
      </c>
      <c r="C125" s="4"/>
      <c r="D125" s="4"/>
      <c r="E125" s="4"/>
      <c r="F125" s="24"/>
      <c r="G125" s="21"/>
    </row>
    <row r="126" spans="1:7" x14ac:dyDescent="0.45">
      <c r="A126" s="4">
        <v>125</v>
      </c>
      <c r="B126" s="4" t="s">
        <v>291</v>
      </c>
      <c r="C126" s="4"/>
      <c r="D126" s="4"/>
      <c r="E126" s="4"/>
      <c r="F126" s="24"/>
      <c r="G126" s="21"/>
    </row>
    <row r="127" spans="1:7" x14ac:dyDescent="0.45">
      <c r="A127" s="4">
        <v>126</v>
      </c>
      <c r="B127" s="4" t="s">
        <v>81</v>
      </c>
      <c r="C127" s="4"/>
      <c r="D127" s="4"/>
      <c r="E127" s="4"/>
      <c r="F127" s="24"/>
      <c r="G127" s="21"/>
    </row>
    <row r="128" spans="1:7" x14ac:dyDescent="0.45">
      <c r="A128" s="4">
        <v>127</v>
      </c>
      <c r="B128" s="4" t="s">
        <v>82</v>
      </c>
      <c r="C128" s="4"/>
      <c r="D128" s="4"/>
      <c r="E128" s="4"/>
      <c r="F128" s="24"/>
      <c r="G128" s="21"/>
    </row>
    <row r="129" spans="1:7" x14ac:dyDescent="0.45">
      <c r="A129" s="4">
        <v>128</v>
      </c>
      <c r="B129" s="4" t="s">
        <v>350</v>
      </c>
      <c r="C129" s="4"/>
      <c r="D129" s="4"/>
      <c r="E129" s="4">
        <v>10</v>
      </c>
      <c r="F129" s="24">
        <v>10</v>
      </c>
      <c r="G129" s="21">
        <v>10</v>
      </c>
    </row>
    <row r="130" spans="1:7" x14ac:dyDescent="0.45">
      <c r="A130" s="4">
        <v>129</v>
      </c>
      <c r="B130" s="4" t="s">
        <v>250</v>
      </c>
      <c r="C130" s="4"/>
      <c r="D130" s="4"/>
      <c r="E130" s="4"/>
      <c r="F130" s="24"/>
      <c r="G130" s="21"/>
    </row>
    <row r="131" spans="1:7" x14ac:dyDescent="0.45">
      <c r="A131" s="4">
        <v>130</v>
      </c>
      <c r="B131" s="4" t="s">
        <v>279</v>
      </c>
      <c r="C131" s="4"/>
      <c r="D131" s="4"/>
      <c r="E131" s="4"/>
      <c r="F131" s="24"/>
      <c r="G131" s="21"/>
    </row>
    <row r="132" spans="1:7" x14ac:dyDescent="0.45">
      <c r="A132" s="4">
        <v>131</v>
      </c>
      <c r="B132" s="4" t="s">
        <v>83</v>
      </c>
      <c r="C132" s="4">
        <v>20</v>
      </c>
      <c r="D132" s="4"/>
      <c r="E132" s="4"/>
      <c r="F132" s="24"/>
      <c r="G132" s="28">
        <v>5020</v>
      </c>
    </row>
    <row r="133" spans="1:7" x14ac:dyDescent="0.45">
      <c r="A133" s="4">
        <v>132</v>
      </c>
      <c r="B133" s="4" t="s">
        <v>276</v>
      </c>
      <c r="C133" s="4"/>
      <c r="D133" s="4"/>
      <c r="E133" s="4"/>
      <c r="F133" s="24"/>
      <c r="G133" s="21"/>
    </row>
    <row r="134" spans="1:7" x14ac:dyDescent="0.45">
      <c r="A134" s="4">
        <v>133</v>
      </c>
      <c r="B134" s="4" t="s">
        <v>203</v>
      </c>
      <c r="C134" s="4">
        <v>30</v>
      </c>
      <c r="D134" s="4"/>
      <c r="E134" s="4"/>
      <c r="F134" s="24"/>
      <c r="G134" s="21"/>
    </row>
    <row r="135" spans="1:7" x14ac:dyDescent="0.45">
      <c r="A135" s="4">
        <v>134</v>
      </c>
      <c r="B135" s="4" t="s">
        <v>84</v>
      </c>
      <c r="C135" s="4"/>
      <c r="D135" s="4"/>
      <c r="E135" s="4"/>
      <c r="F135" s="24"/>
      <c r="G135" s="21"/>
    </row>
    <row r="136" spans="1:7" x14ac:dyDescent="0.45">
      <c r="A136" s="4">
        <v>135</v>
      </c>
      <c r="B136" s="4" t="s">
        <v>343</v>
      </c>
      <c r="C136" s="4"/>
      <c r="D136" s="4">
        <v>600</v>
      </c>
      <c r="E136" s="4"/>
      <c r="F136" s="24"/>
      <c r="G136" s="21"/>
    </row>
    <row r="137" spans="1:7" x14ac:dyDescent="0.45">
      <c r="A137" s="4">
        <v>136</v>
      </c>
      <c r="B137" s="4" t="s">
        <v>341</v>
      </c>
      <c r="C137" s="4">
        <v>100</v>
      </c>
      <c r="D137" s="4"/>
      <c r="E137" s="4"/>
      <c r="F137" s="24"/>
      <c r="G137" s="21"/>
    </row>
    <row r="138" spans="1:7" x14ac:dyDescent="0.45">
      <c r="A138" s="4">
        <v>137</v>
      </c>
      <c r="B138" s="4" t="s">
        <v>85</v>
      </c>
      <c r="C138" s="4"/>
      <c r="D138" s="4"/>
      <c r="E138" s="4"/>
      <c r="F138" s="24"/>
      <c r="G138" s="21"/>
    </row>
    <row r="139" spans="1:7" x14ac:dyDescent="0.45">
      <c r="A139" s="4">
        <v>138</v>
      </c>
      <c r="B139" s="4" t="s">
        <v>344</v>
      </c>
      <c r="C139" s="4"/>
      <c r="D139" s="4">
        <v>500</v>
      </c>
      <c r="E139" s="4"/>
      <c r="F139" s="24"/>
      <c r="G139" s="21"/>
    </row>
    <row r="140" spans="1:7" x14ac:dyDescent="0.45">
      <c r="A140" s="4">
        <v>139</v>
      </c>
      <c r="B140" s="4" t="s">
        <v>86</v>
      </c>
      <c r="C140" s="4"/>
      <c r="D140" s="4"/>
      <c r="E140" s="4"/>
      <c r="F140" s="24"/>
      <c r="G140" s="21"/>
    </row>
    <row r="141" spans="1:7" x14ac:dyDescent="0.45">
      <c r="A141" s="4">
        <v>140</v>
      </c>
      <c r="B141" s="4" t="s">
        <v>87</v>
      </c>
      <c r="C141" s="4"/>
      <c r="D141" s="4"/>
      <c r="E141" s="4">
        <v>600</v>
      </c>
      <c r="F141" s="24">
        <v>200</v>
      </c>
      <c r="G141" s="21"/>
    </row>
    <row r="142" spans="1:7" x14ac:dyDescent="0.45">
      <c r="A142" s="4">
        <v>141</v>
      </c>
      <c r="B142" s="4" t="s">
        <v>266</v>
      </c>
      <c r="C142" s="4"/>
      <c r="D142" s="4"/>
      <c r="E142" s="4"/>
      <c r="F142" s="24"/>
      <c r="G142" s="21"/>
    </row>
    <row r="143" spans="1:7" x14ac:dyDescent="0.45">
      <c r="A143" s="4">
        <v>142</v>
      </c>
      <c r="B143" s="4" t="s">
        <v>88</v>
      </c>
      <c r="C143" s="4"/>
      <c r="D143" s="4"/>
      <c r="E143" s="4"/>
      <c r="F143" s="24"/>
      <c r="G143" s="21"/>
    </row>
    <row r="144" spans="1:7" x14ac:dyDescent="0.45">
      <c r="A144" s="4">
        <v>143</v>
      </c>
      <c r="B144" s="4" t="s">
        <v>351</v>
      </c>
      <c r="C144" s="4"/>
      <c r="D144" s="4"/>
      <c r="E144" s="4">
        <v>50</v>
      </c>
      <c r="F144" s="24"/>
      <c r="G144" s="21"/>
    </row>
    <row r="145" spans="1:7" x14ac:dyDescent="0.45">
      <c r="A145" s="4">
        <v>144</v>
      </c>
      <c r="B145" s="4" t="s">
        <v>89</v>
      </c>
      <c r="C145" s="4"/>
      <c r="D145" s="4"/>
      <c r="E145" s="4"/>
      <c r="F145" s="25">
        <v>1000</v>
      </c>
      <c r="G145" s="21">
        <v>30</v>
      </c>
    </row>
    <row r="146" spans="1:7" x14ac:dyDescent="0.45">
      <c r="A146" s="4">
        <v>145</v>
      </c>
      <c r="B146" s="4" t="s">
        <v>201</v>
      </c>
      <c r="C146" s="4"/>
      <c r="D146" s="4"/>
      <c r="E146" s="4"/>
      <c r="F146" s="24"/>
      <c r="G146" s="21"/>
    </row>
    <row r="147" spans="1:7" x14ac:dyDescent="0.45">
      <c r="A147" s="4">
        <v>146</v>
      </c>
      <c r="B147" s="4" t="s">
        <v>205</v>
      </c>
      <c r="C147" s="4"/>
      <c r="D147" s="4"/>
      <c r="E147" s="4"/>
      <c r="F147" s="24"/>
      <c r="G147" s="21"/>
    </row>
    <row r="148" spans="1:7" x14ac:dyDescent="0.45">
      <c r="A148" s="4">
        <v>147</v>
      </c>
      <c r="B148" s="4" t="s">
        <v>221</v>
      </c>
      <c r="C148" s="4"/>
      <c r="D148" s="4"/>
      <c r="E148" s="4"/>
      <c r="F148" s="24"/>
      <c r="G148" s="21"/>
    </row>
    <row r="149" spans="1:7" x14ac:dyDescent="0.45">
      <c r="A149" s="4">
        <v>148</v>
      </c>
      <c r="B149" s="4" t="s">
        <v>222</v>
      </c>
      <c r="C149" s="4"/>
      <c r="D149" s="4">
        <v>40</v>
      </c>
      <c r="E149" s="4"/>
      <c r="F149" s="24"/>
      <c r="G149" s="21">
        <v>40</v>
      </c>
    </row>
    <row r="150" spans="1:7" x14ac:dyDescent="0.45">
      <c r="A150" s="4">
        <v>149</v>
      </c>
      <c r="B150" s="4" t="s">
        <v>292</v>
      </c>
      <c r="C150" s="4"/>
      <c r="D150" s="4"/>
      <c r="E150" s="4"/>
      <c r="F150" s="24"/>
      <c r="G150" s="21"/>
    </row>
    <row r="151" spans="1:7" x14ac:dyDescent="0.45">
      <c r="A151" s="4">
        <v>150</v>
      </c>
      <c r="B151" s="4" t="s">
        <v>90</v>
      </c>
      <c r="C151" s="4"/>
      <c r="D151" s="4"/>
      <c r="E151" s="4"/>
      <c r="F151" s="24"/>
      <c r="G151" s="21"/>
    </row>
    <row r="152" spans="1:7" x14ac:dyDescent="0.45">
      <c r="A152" s="4">
        <v>151</v>
      </c>
      <c r="B152" s="4" t="s">
        <v>91</v>
      </c>
      <c r="C152" s="4"/>
      <c r="D152" s="4"/>
      <c r="E152" s="4"/>
      <c r="F152" s="24"/>
      <c r="G152" s="21"/>
    </row>
    <row r="153" spans="1:7" x14ac:dyDescent="0.45">
      <c r="A153" s="4">
        <v>152</v>
      </c>
      <c r="B153" s="4" t="s">
        <v>92</v>
      </c>
      <c r="C153" s="4"/>
      <c r="D153" s="17">
        <v>3000</v>
      </c>
      <c r="E153" s="4"/>
      <c r="F153" s="24"/>
      <c r="G153" s="21"/>
    </row>
    <row r="154" spans="1:7" x14ac:dyDescent="0.45">
      <c r="A154" s="4">
        <v>153</v>
      </c>
      <c r="B154" s="4" t="s">
        <v>204</v>
      </c>
      <c r="C154" s="4"/>
      <c r="D154" s="4"/>
      <c r="E154" s="4"/>
      <c r="F154" s="24"/>
      <c r="G154" s="21"/>
    </row>
    <row r="155" spans="1:7" x14ac:dyDescent="0.45">
      <c r="A155" s="4">
        <v>154</v>
      </c>
      <c r="B155" s="4" t="s">
        <v>280</v>
      </c>
      <c r="C155" s="4"/>
      <c r="D155" s="4"/>
      <c r="E155" s="4"/>
      <c r="F155" s="24"/>
      <c r="G155" s="21"/>
    </row>
    <row r="156" spans="1:7" x14ac:dyDescent="0.45">
      <c r="A156" s="4">
        <v>155</v>
      </c>
      <c r="B156" s="4" t="s">
        <v>93</v>
      </c>
      <c r="C156" s="4"/>
      <c r="D156" s="4"/>
      <c r="E156" s="4"/>
      <c r="F156" s="24"/>
      <c r="G156" s="21"/>
    </row>
    <row r="157" spans="1:7" x14ac:dyDescent="0.45">
      <c r="A157" s="4">
        <v>156</v>
      </c>
      <c r="B157" s="4" t="s">
        <v>94</v>
      </c>
      <c r="C157" s="4"/>
      <c r="D157" s="4"/>
      <c r="E157" s="4"/>
      <c r="F157" s="24"/>
      <c r="G157" s="21">
        <v>20</v>
      </c>
    </row>
    <row r="158" spans="1:7" x14ac:dyDescent="0.45">
      <c r="A158" s="4">
        <v>157</v>
      </c>
      <c r="B158" s="4" t="s">
        <v>95</v>
      </c>
      <c r="C158" s="4"/>
      <c r="D158" s="4"/>
      <c r="E158" s="4"/>
      <c r="F158" s="24"/>
      <c r="G158" s="21"/>
    </row>
    <row r="159" spans="1:7" x14ac:dyDescent="0.45">
      <c r="A159" s="4">
        <v>158</v>
      </c>
      <c r="B159" s="4" t="s">
        <v>96</v>
      </c>
      <c r="C159" s="4"/>
      <c r="D159" s="4"/>
      <c r="E159" s="4"/>
      <c r="F159" s="24"/>
      <c r="G159" s="21"/>
    </row>
    <row r="160" spans="1:7" x14ac:dyDescent="0.45">
      <c r="A160" s="4">
        <v>159</v>
      </c>
      <c r="B160" s="4" t="s">
        <v>320</v>
      </c>
      <c r="C160" s="4">
        <v>300</v>
      </c>
      <c r="D160" s="4"/>
      <c r="E160" s="4">
        <v>200</v>
      </c>
      <c r="F160" s="24"/>
      <c r="G160" s="21">
        <v>250</v>
      </c>
    </row>
    <row r="161" spans="1:7" x14ac:dyDescent="0.45">
      <c r="A161" s="4">
        <v>160</v>
      </c>
      <c r="B161" s="4" t="s">
        <v>353</v>
      </c>
      <c r="C161" s="4"/>
      <c r="D161" s="4"/>
      <c r="E161" s="4"/>
      <c r="F161" s="25">
        <v>5000</v>
      </c>
      <c r="G161" s="21"/>
    </row>
    <row r="162" spans="1:7" x14ac:dyDescent="0.45">
      <c r="A162" s="4">
        <v>161</v>
      </c>
      <c r="B162" s="4" t="s">
        <v>99</v>
      </c>
      <c r="C162" s="4"/>
      <c r="D162" s="4"/>
      <c r="E162" s="4"/>
      <c r="F162" s="24"/>
      <c r="G162" s="21"/>
    </row>
    <row r="163" spans="1:7" x14ac:dyDescent="0.45">
      <c r="A163" s="4">
        <v>162</v>
      </c>
      <c r="B163" s="4" t="s">
        <v>100</v>
      </c>
      <c r="C163" s="4"/>
      <c r="D163" s="4"/>
      <c r="E163" s="4"/>
      <c r="F163" s="24">
        <v>50</v>
      </c>
      <c r="G163" s="21"/>
    </row>
    <row r="164" spans="1:7" x14ac:dyDescent="0.45">
      <c r="A164" s="4">
        <v>163</v>
      </c>
      <c r="B164" s="4" t="s">
        <v>101</v>
      </c>
      <c r="C164" s="4"/>
      <c r="D164" s="4"/>
      <c r="E164" s="4"/>
      <c r="F164" s="24"/>
      <c r="G164" s="21"/>
    </row>
    <row r="165" spans="1:7" x14ac:dyDescent="0.45">
      <c r="A165" s="4">
        <v>164</v>
      </c>
      <c r="B165" s="4" t="s">
        <v>215</v>
      </c>
      <c r="C165" s="4"/>
      <c r="D165" s="4"/>
      <c r="E165" s="4"/>
      <c r="F165" s="24"/>
      <c r="G165" s="21"/>
    </row>
    <row r="166" spans="1:7" x14ac:dyDescent="0.45">
      <c r="A166" s="4">
        <v>165</v>
      </c>
      <c r="B166" s="4" t="s">
        <v>211</v>
      </c>
      <c r="C166" s="4"/>
      <c r="D166" s="4"/>
      <c r="E166" s="4"/>
      <c r="F166" s="24"/>
      <c r="G166" s="21"/>
    </row>
    <row r="167" spans="1:7" x14ac:dyDescent="0.45">
      <c r="A167" s="4">
        <v>166</v>
      </c>
      <c r="B167" s="4" t="s">
        <v>209</v>
      </c>
      <c r="C167" s="4"/>
      <c r="D167" s="4">
        <v>10</v>
      </c>
      <c r="E167" s="4"/>
      <c r="F167" s="24"/>
      <c r="G167" s="21"/>
    </row>
    <row r="168" spans="1:7" x14ac:dyDescent="0.45">
      <c r="A168" s="4">
        <v>167</v>
      </c>
      <c r="B168" s="4" t="s">
        <v>218</v>
      </c>
      <c r="C168" s="4"/>
      <c r="D168" s="4"/>
      <c r="E168" s="4"/>
      <c r="F168" s="24"/>
      <c r="G168" s="21"/>
    </row>
    <row r="169" spans="1:7" x14ac:dyDescent="0.45">
      <c r="A169" s="4">
        <v>168</v>
      </c>
      <c r="B169" s="4" t="s">
        <v>142</v>
      </c>
      <c r="C169" s="4"/>
      <c r="D169" s="4"/>
      <c r="E169" s="4"/>
      <c r="F169" s="24"/>
      <c r="G169" s="21"/>
    </row>
    <row r="170" spans="1:7" x14ac:dyDescent="0.45">
      <c r="A170" s="4">
        <v>169</v>
      </c>
      <c r="B170" s="4" t="s">
        <v>102</v>
      </c>
      <c r="C170" s="4">
        <v>50</v>
      </c>
      <c r="D170" s="4"/>
      <c r="E170" s="4"/>
      <c r="F170" s="24"/>
      <c r="G170" s="21">
        <v>50</v>
      </c>
    </row>
    <row r="171" spans="1:7" x14ac:dyDescent="0.45">
      <c r="A171" s="4">
        <v>170</v>
      </c>
      <c r="B171" s="4" t="s">
        <v>103</v>
      </c>
      <c r="C171" s="4"/>
      <c r="D171" s="4"/>
      <c r="E171" s="4"/>
      <c r="F171" s="24"/>
      <c r="G171" s="21"/>
    </row>
    <row r="172" spans="1:7" x14ac:dyDescent="0.45">
      <c r="A172" s="4">
        <v>171</v>
      </c>
      <c r="B172" s="4" t="s">
        <v>104</v>
      </c>
      <c r="C172" s="4"/>
      <c r="D172" s="4"/>
      <c r="E172" s="4"/>
      <c r="F172" s="24"/>
      <c r="G172" s="21"/>
    </row>
    <row r="173" spans="1:7" x14ac:dyDescent="0.45">
      <c r="A173" s="4">
        <v>172</v>
      </c>
      <c r="B173" s="4" t="s">
        <v>347</v>
      </c>
      <c r="C173" s="4"/>
      <c r="D173" s="4">
        <v>40</v>
      </c>
      <c r="E173" s="4">
        <v>50</v>
      </c>
      <c r="F173" s="24"/>
      <c r="G173" s="21"/>
    </row>
    <row r="174" spans="1:7" x14ac:dyDescent="0.45">
      <c r="A174" s="4">
        <v>173</v>
      </c>
      <c r="B174" s="4" t="s">
        <v>345</v>
      </c>
      <c r="C174" s="4"/>
      <c r="D174" s="4">
        <v>40</v>
      </c>
      <c r="E174" s="4">
        <v>50</v>
      </c>
      <c r="F174" s="24"/>
      <c r="G174" s="21"/>
    </row>
    <row r="175" spans="1:7" x14ac:dyDescent="0.45">
      <c r="A175" s="4">
        <v>174</v>
      </c>
      <c r="B175" s="4" t="s">
        <v>105</v>
      </c>
      <c r="C175" s="4"/>
      <c r="D175" s="4"/>
      <c r="E175" s="4"/>
      <c r="F175" s="24">
        <v>30</v>
      </c>
      <c r="G175" s="21"/>
    </row>
    <row r="176" spans="1:7" x14ac:dyDescent="0.45">
      <c r="A176" s="4">
        <v>175</v>
      </c>
      <c r="B176" s="4" t="s">
        <v>106</v>
      </c>
      <c r="C176" s="4">
        <v>100</v>
      </c>
      <c r="D176" s="4"/>
      <c r="E176" s="4"/>
      <c r="F176" s="24"/>
      <c r="G176" s="21"/>
    </row>
    <row r="177" spans="1:7" x14ac:dyDescent="0.45">
      <c r="A177" s="4">
        <v>176</v>
      </c>
      <c r="B177" s="4" t="s">
        <v>267</v>
      </c>
      <c r="C177" s="4"/>
      <c r="D177" s="4"/>
      <c r="E177" s="4"/>
      <c r="F177" s="24"/>
      <c r="G177" s="28">
        <v>1000</v>
      </c>
    </row>
    <row r="178" spans="1:7" x14ac:dyDescent="0.45">
      <c r="A178" s="4">
        <v>177</v>
      </c>
      <c r="B178" s="4" t="s">
        <v>107</v>
      </c>
      <c r="C178" s="4">
        <v>50</v>
      </c>
      <c r="D178" s="4"/>
      <c r="E178" s="4"/>
      <c r="F178" s="24">
        <v>50</v>
      </c>
      <c r="G178" s="21"/>
    </row>
    <row r="179" spans="1:7" x14ac:dyDescent="0.45">
      <c r="A179" s="4">
        <v>178</v>
      </c>
      <c r="B179" s="4" t="s">
        <v>108</v>
      </c>
      <c r="C179" s="4"/>
      <c r="D179" s="4"/>
      <c r="E179" s="4"/>
      <c r="F179" s="24"/>
      <c r="G179" s="21"/>
    </row>
    <row r="180" spans="1:7" x14ac:dyDescent="0.45">
      <c r="A180" s="4">
        <v>179</v>
      </c>
      <c r="B180" s="4" t="s">
        <v>109</v>
      </c>
      <c r="C180" s="4"/>
      <c r="D180" s="4"/>
      <c r="E180" s="4">
        <v>500</v>
      </c>
      <c r="F180" s="24"/>
      <c r="G180" s="21"/>
    </row>
    <row r="181" spans="1:7" x14ac:dyDescent="0.45">
      <c r="A181" s="4">
        <v>180</v>
      </c>
      <c r="B181" s="4" t="s">
        <v>110</v>
      </c>
      <c r="C181" s="4"/>
      <c r="D181" s="4"/>
      <c r="E181" s="4"/>
      <c r="F181" s="24"/>
      <c r="G181" s="21"/>
    </row>
    <row r="182" spans="1:7" x14ac:dyDescent="0.45">
      <c r="A182" s="4">
        <v>181</v>
      </c>
      <c r="B182" s="4" t="s">
        <v>294</v>
      </c>
      <c r="C182" s="4"/>
      <c r="D182" s="4"/>
      <c r="E182" s="4"/>
      <c r="F182" s="24"/>
      <c r="G182" s="21"/>
    </row>
    <row r="183" spans="1:7" x14ac:dyDescent="0.45">
      <c r="A183" s="4">
        <v>182</v>
      </c>
      <c r="B183" s="4" t="s">
        <v>295</v>
      </c>
      <c r="C183" s="4"/>
      <c r="D183" s="4"/>
      <c r="E183" s="4"/>
      <c r="F183" s="24"/>
      <c r="G183" s="21"/>
    </row>
    <row r="184" spans="1:7" x14ac:dyDescent="0.45">
      <c r="A184" s="4">
        <v>183</v>
      </c>
      <c r="B184" s="4" t="s">
        <v>111</v>
      </c>
      <c r="C184" s="4"/>
      <c r="D184" s="4"/>
      <c r="E184" s="4"/>
      <c r="F184" s="24"/>
      <c r="G184" s="21"/>
    </row>
    <row r="185" spans="1:7" x14ac:dyDescent="0.45">
      <c r="A185" s="4">
        <v>184</v>
      </c>
      <c r="B185" s="4" t="s">
        <v>112</v>
      </c>
      <c r="C185" s="4"/>
      <c r="D185" s="4"/>
      <c r="E185" s="4"/>
      <c r="F185" s="24"/>
      <c r="G185" s="21"/>
    </row>
    <row r="186" spans="1:7" x14ac:dyDescent="0.45">
      <c r="A186" s="4">
        <v>185</v>
      </c>
      <c r="B186" s="4" t="s">
        <v>346</v>
      </c>
      <c r="C186" s="4"/>
      <c r="D186" s="4">
        <v>30</v>
      </c>
      <c r="E186" s="4"/>
      <c r="F186" s="24"/>
      <c r="G186" s="21"/>
    </row>
    <row r="187" spans="1:7" x14ac:dyDescent="0.45">
      <c r="A187" s="4">
        <v>186</v>
      </c>
      <c r="B187" s="4" t="s">
        <v>114</v>
      </c>
      <c r="C187" s="4"/>
      <c r="D187" s="4"/>
      <c r="E187" s="4"/>
      <c r="F187" s="24"/>
      <c r="G187" s="21"/>
    </row>
    <row r="188" spans="1:7" x14ac:dyDescent="0.45">
      <c r="A188" s="4">
        <v>187</v>
      </c>
      <c r="B188" s="4" t="s">
        <v>115</v>
      </c>
      <c r="C188" s="4"/>
      <c r="D188" s="4"/>
      <c r="E188" s="4"/>
      <c r="F188" s="24"/>
      <c r="G188" s="21">
        <v>200</v>
      </c>
    </row>
    <row r="189" spans="1:7" x14ac:dyDescent="0.45">
      <c r="A189" s="4">
        <v>188</v>
      </c>
      <c r="B189" s="4" t="s">
        <v>116</v>
      </c>
      <c r="C189" s="4"/>
      <c r="D189" s="4"/>
      <c r="E189" s="4"/>
      <c r="F189" s="24"/>
      <c r="G189" s="21"/>
    </row>
    <row r="190" spans="1:7" x14ac:dyDescent="0.45">
      <c r="A190" s="4">
        <v>189</v>
      </c>
      <c r="B190" s="4" t="s">
        <v>117</v>
      </c>
      <c r="C190" s="4">
        <v>200</v>
      </c>
      <c r="D190" s="4"/>
      <c r="E190" s="4"/>
      <c r="F190" s="24"/>
      <c r="G190" s="21">
        <v>200</v>
      </c>
    </row>
    <row r="191" spans="1:7" x14ac:dyDescent="0.45">
      <c r="A191" s="4">
        <v>190</v>
      </c>
      <c r="B191" s="4" t="s">
        <v>118</v>
      </c>
      <c r="C191" s="4"/>
      <c r="D191" s="4"/>
      <c r="E191" s="4"/>
      <c r="F191" s="24"/>
      <c r="G191" s="21">
        <v>100</v>
      </c>
    </row>
    <row r="192" spans="1:7" x14ac:dyDescent="0.45">
      <c r="A192" s="4">
        <v>191</v>
      </c>
      <c r="B192" s="4" t="s">
        <v>119</v>
      </c>
      <c r="C192" s="4"/>
      <c r="D192" s="4"/>
      <c r="E192" s="4"/>
      <c r="F192" s="24"/>
      <c r="G192" s="21"/>
    </row>
    <row r="193" spans="1:7" x14ac:dyDescent="0.45">
      <c r="A193" s="4">
        <v>192</v>
      </c>
      <c r="B193" s="4" t="s">
        <v>120</v>
      </c>
      <c r="C193" s="4"/>
      <c r="D193" s="4"/>
      <c r="E193" s="4"/>
      <c r="F193" s="24"/>
      <c r="G193" s="21"/>
    </row>
    <row r="194" spans="1:7" x14ac:dyDescent="0.45">
      <c r="A194" s="4">
        <v>193</v>
      </c>
      <c r="B194" s="4" t="s">
        <v>208</v>
      </c>
      <c r="C194" s="4"/>
      <c r="D194" s="4"/>
      <c r="E194" s="4"/>
      <c r="F194" s="24"/>
      <c r="G194" s="21"/>
    </row>
    <row r="195" spans="1:7" x14ac:dyDescent="0.45">
      <c r="A195" s="4">
        <v>194</v>
      </c>
      <c r="B195" s="4" t="s">
        <v>121</v>
      </c>
      <c r="C195" s="4"/>
      <c r="D195" s="4"/>
      <c r="E195" s="4"/>
      <c r="F195" s="24"/>
      <c r="G195" s="21"/>
    </row>
    <row r="196" spans="1:7" x14ac:dyDescent="0.45">
      <c r="A196" s="4">
        <v>195</v>
      </c>
      <c r="B196" s="4" t="s">
        <v>214</v>
      </c>
      <c r="C196" s="4"/>
      <c r="D196" s="4"/>
      <c r="E196" s="4"/>
      <c r="F196" s="24"/>
      <c r="G196" s="21"/>
    </row>
    <row r="197" spans="1:7" x14ac:dyDescent="0.45">
      <c r="A197" s="4">
        <v>196</v>
      </c>
      <c r="B197" s="4" t="s">
        <v>122</v>
      </c>
      <c r="C197" s="4"/>
      <c r="D197" s="4"/>
      <c r="E197" s="4"/>
      <c r="F197" s="24"/>
      <c r="G197" s="21"/>
    </row>
    <row r="198" spans="1:7" x14ac:dyDescent="0.45">
      <c r="A198" s="4">
        <v>197</v>
      </c>
      <c r="B198" s="4" t="s">
        <v>123</v>
      </c>
      <c r="C198" s="4"/>
      <c r="D198" s="4"/>
      <c r="E198" s="4"/>
      <c r="F198" s="24"/>
      <c r="G198" s="21"/>
    </row>
    <row r="199" spans="1:7" x14ac:dyDescent="0.45">
      <c r="A199" s="4">
        <v>198</v>
      </c>
      <c r="B199" s="4" t="s">
        <v>124</v>
      </c>
      <c r="C199" s="4"/>
      <c r="D199" s="4"/>
      <c r="E199" s="4"/>
      <c r="F199" s="24"/>
      <c r="G199" s="21"/>
    </row>
    <row r="200" spans="1:7" x14ac:dyDescent="0.45">
      <c r="A200" s="4">
        <v>199</v>
      </c>
      <c r="B200" s="4" t="s">
        <v>125</v>
      </c>
      <c r="C200" s="4"/>
      <c r="D200" s="4"/>
      <c r="E200" s="4"/>
      <c r="F200" s="24">
        <v>100</v>
      </c>
      <c r="G200" s="21"/>
    </row>
    <row r="201" spans="1:7" x14ac:dyDescent="0.45">
      <c r="A201" s="4">
        <v>200</v>
      </c>
      <c r="B201" s="4" t="s">
        <v>126</v>
      </c>
      <c r="C201" s="4"/>
      <c r="D201" s="4"/>
      <c r="E201" s="4"/>
      <c r="F201" s="24"/>
      <c r="G201" s="21"/>
    </row>
    <row r="202" spans="1:7" x14ac:dyDescent="0.45">
      <c r="A202" s="4">
        <v>201</v>
      </c>
      <c r="B202" s="4" t="s">
        <v>210</v>
      </c>
      <c r="C202" s="4"/>
      <c r="D202" s="4"/>
      <c r="E202" s="4"/>
      <c r="F202" s="24"/>
      <c r="G202" s="21"/>
    </row>
    <row r="203" spans="1:7" x14ac:dyDescent="0.45">
      <c r="A203" s="4">
        <v>202</v>
      </c>
      <c r="B203" s="4" t="s">
        <v>219</v>
      </c>
      <c r="C203" s="4"/>
      <c r="D203" s="4"/>
      <c r="E203" s="4"/>
      <c r="F203" s="24"/>
      <c r="G203" s="21"/>
    </row>
    <row r="204" spans="1:7" x14ac:dyDescent="0.45">
      <c r="A204" s="4">
        <v>203</v>
      </c>
      <c r="B204" s="4" t="s">
        <v>127</v>
      </c>
      <c r="C204" s="4"/>
      <c r="D204" s="4"/>
      <c r="E204" s="4"/>
      <c r="F204" s="24"/>
      <c r="G204" s="21"/>
    </row>
    <row r="205" spans="1:7" x14ac:dyDescent="0.45">
      <c r="A205" s="4">
        <v>204</v>
      </c>
      <c r="B205" s="4" t="s">
        <v>128</v>
      </c>
      <c r="C205" s="4"/>
      <c r="D205" s="4"/>
      <c r="E205" s="4">
        <v>50</v>
      </c>
      <c r="F205" s="24"/>
      <c r="G205" s="21"/>
    </row>
    <row r="206" spans="1:7" x14ac:dyDescent="0.45">
      <c r="A206" s="4">
        <v>205</v>
      </c>
      <c r="B206" s="4" t="s">
        <v>269</v>
      </c>
      <c r="C206" s="4"/>
      <c r="D206" s="4"/>
      <c r="E206" s="4"/>
      <c r="F206" s="24"/>
      <c r="G206" s="21">
        <v>10</v>
      </c>
    </row>
    <row r="207" spans="1:7" x14ac:dyDescent="0.45">
      <c r="A207" s="4">
        <v>206</v>
      </c>
      <c r="B207" s="4" t="s">
        <v>213</v>
      </c>
      <c r="C207" s="4">
        <v>50</v>
      </c>
      <c r="D207" s="4"/>
      <c r="E207" s="4"/>
      <c r="F207" s="24"/>
      <c r="G207" s="21"/>
    </row>
    <row r="208" spans="1:7" x14ac:dyDescent="0.45">
      <c r="A208" s="4">
        <v>207</v>
      </c>
      <c r="B208" s="4" t="s">
        <v>296</v>
      </c>
      <c r="C208" s="4"/>
      <c r="D208" s="4"/>
      <c r="E208" s="4"/>
      <c r="F208" s="24"/>
      <c r="G208" s="21"/>
    </row>
    <row r="209" spans="1:7" x14ac:dyDescent="0.45">
      <c r="A209" s="4">
        <v>208</v>
      </c>
      <c r="B209" s="4" t="s">
        <v>129</v>
      </c>
      <c r="C209" s="4"/>
      <c r="D209" s="4"/>
      <c r="E209" s="4"/>
      <c r="F209" s="24"/>
      <c r="G209" s="21"/>
    </row>
    <row r="210" spans="1:7" x14ac:dyDescent="0.45">
      <c r="A210" s="4">
        <v>209</v>
      </c>
      <c r="B210" s="4" t="s">
        <v>220</v>
      </c>
      <c r="C210" s="4"/>
      <c r="D210" s="4"/>
      <c r="E210" s="4"/>
      <c r="F210" s="24"/>
      <c r="G210" s="21"/>
    </row>
    <row r="211" spans="1:7" x14ac:dyDescent="0.45">
      <c r="A211" s="4">
        <v>210</v>
      </c>
      <c r="B211" s="4" t="s">
        <v>130</v>
      </c>
      <c r="C211" s="4"/>
      <c r="D211" s="4"/>
      <c r="E211" s="4"/>
      <c r="F211" s="24"/>
      <c r="G211" s="21"/>
    </row>
    <row r="212" spans="1:7" x14ac:dyDescent="0.45">
      <c r="A212" s="4">
        <v>211</v>
      </c>
      <c r="B212" s="4" t="s">
        <v>131</v>
      </c>
      <c r="C212" s="4"/>
      <c r="D212" s="4"/>
      <c r="E212" s="4"/>
      <c r="F212" s="24"/>
      <c r="G212" s="21"/>
    </row>
    <row r="213" spans="1:7" x14ac:dyDescent="0.45">
      <c r="A213" s="4">
        <v>212</v>
      </c>
      <c r="B213" s="4" t="s">
        <v>336</v>
      </c>
      <c r="C213" s="4">
        <v>500</v>
      </c>
      <c r="D213" s="4"/>
      <c r="E213" s="4"/>
      <c r="F213" s="24"/>
      <c r="G213" s="21"/>
    </row>
    <row r="214" spans="1:7" x14ac:dyDescent="0.45">
      <c r="A214" s="4">
        <v>213</v>
      </c>
      <c r="B214" s="4" t="s">
        <v>132</v>
      </c>
      <c r="C214" s="4"/>
      <c r="D214" s="4"/>
      <c r="E214" s="4"/>
      <c r="F214" s="24"/>
      <c r="G214" s="21"/>
    </row>
    <row r="215" spans="1:7" x14ac:dyDescent="0.45">
      <c r="A215" s="4">
        <v>214</v>
      </c>
      <c r="B215" s="4" t="s">
        <v>282</v>
      </c>
      <c r="C215" s="4"/>
      <c r="D215" s="4"/>
      <c r="E215" s="4"/>
      <c r="F215" s="24"/>
      <c r="G215" s="21"/>
    </row>
    <row r="216" spans="1:7" x14ac:dyDescent="0.45">
      <c r="A216" s="4">
        <v>215</v>
      </c>
      <c r="B216" s="4" t="s">
        <v>133</v>
      </c>
      <c r="C216" s="4"/>
      <c r="D216" s="4"/>
      <c r="E216" s="4"/>
      <c r="F216" s="24"/>
      <c r="G216" s="21"/>
    </row>
    <row r="217" spans="1:7" x14ac:dyDescent="0.45">
      <c r="A217" s="4">
        <v>216</v>
      </c>
      <c r="B217" s="4" t="s">
        <v>134</v>
      </c>
      <c r="C217" s="4"/>
      <c r="D217" s="4"/>
      <c r="E217" s="4"/>
      <c r="F217" s="25">
        <v>5000</v>
      </c>
      <c r="G217" s="21"/>
    </row>
    <row r="218" spans="1:7" x14ac:dyDescent="0.45">
      <c r="A218" s="4">
        <v>217</v>
      </c>
      <c r="B218" s="4" t="s">
        <v>135</v>
      </c>
      <c r="C218" s="4"/>
      <c r="D218" s="4"/>
      <c r="E218" s="4"/>
      <c r="F218" s="24"/>
      <c r="G218" s="21"/>
    </row>
    <row r="219" spans="1:7" x14ac:dyDescent="0.45">
      <c r="A219" s="4">
        <v>218</v>
      </c>
      <c r="B219" s="4" t="s">
        <v>206</v>
      </c>
      <c r="C219" s="4"/>
      <c r="D219" s="4"/>
      <c r="E219" s="4"/>
      <c r="F219" s="24">
        <v>420</v>
      </c>
      <c r="G219" s="21"/>
    </row>
    <row r="220" spans="1:7" x14ac:dyDescent="0.45">
      <c r="A220" s="4">
        <v>219</v>
      </c>
      <c r="B220" s="4" t="s">
        <v>217</v>
      </c>
      <c r="C220" s="4"/>
      <c r="D220" s="4"/>
      <c r="E220" s="4"/>
      <c r="F220" s="24"/>
      <c r="G220" s="21"/>
    </row>
    <row r="221" spans="1:7" x14ac:dyDescent="0.45">
      <c r="A221" s="4">
        <v>220</v>
      </c>
      <c r="B221" s="4" t="s">
        <v>169</v>
      </c>
      <c r="C221" s="4"/>
      <c r="D221" s="4"/>
      <c r="E221" s="4"/>
      <c r="F221" s="24"/>
      <c r="G221" s="21"/>
    </row>
    <row r="222" spans="1:7" x14ac:dyDescent="0.45">
      <c r="A222" s="4">
        <v>221</v>
      </c>
      <c r="B222" s="4" t="s">
        <v>212</v>
      </c>
      <c r="C222" s="4"/>
      <c r="D222" s="4">
        <v>100</v>
      </c>
      <c r="E222" s="4"/>
      <c r="F222" s="24"/>
      <c r="G222" s="21"/>
    </row>
    <row r="223" spans="1:7" x14ac:dyDescent="0.45">
      <c r="A223" s="4">
        <v>222</v>
      </c>
      <c r="B223" s="4" t="s">
        <v>207</v>
      </c>
      <c r="C223" s="4"/>
      <c r="D223" s="4">
        <v>10</v>
      </c>
      <c r="E223" s="4"/>
      <c r="F223" s="24"/>
      <c r="G223" s="21"/>
    </row>
    <row r="224" spans="1:7" x14ac:dyDescent="0.45">
      <c r="A224" s="4">
        <v>223</v>
      </c>
      <c r="B224" s="4" t="s">
        <v>136</v>
      </c>
      <c r="C224" s="4"/>
      <c r="D224" s="4"/>
      <c r="E224" s="4">
        <v>200</v>
      </c>
      <c r="F224" s="24"/>
      <c r="G224" s="21"/>
    </row>
    <row r="225" spans="1:7" x14ac:dyDescent="0.45">
      <c r="A225" s="4">
        <v>224</v>
      </c>
      <c r="B225" s="4" t="s">
        <v>137</v>
      </c>
      <c r="C225" s="4"/>
      <c r="D225" s="4"/>
      <c r="E225" s="4">
        <v>20</v>
      </c>
      <c r="F225" s="24"/>
      <c r="G225" s="21"/>
    </row>
    <row r="226" spans="1:7" x14ac:dyDescent="0.45">
      <c r="A226" s="4">
        <v>225</v>
      </c>
      <c r="B226" s="4" t="s">
        <v>271</v>
      </c>
      <c r="C226" s="4"/>
      <c r="D226" s="4"/>
      <c r="E226" s="4"/>
      <c r="F226" s="24"/>
      <c r="G226" s="21"/>
    </row>
    <row r="227" spans="1:7" x14ac:dyDescent="0.45">
      <c r="A227" s="4">
        <v>226</v>
      </c>
      <c r="B227" s="4" t="s">
        <v>138</v>
      </c>
      <c r="C227" s="4"/>
      <c r="D227" s="4"/>
      <c r="E227" s="4"/>
      <c r="F227" s="24"/>
      <c r="G227" s="21"/>
    </row>
    <row r="228" spans="1:7" x14ac:dyDescent="0.45">
      <c r="A228" s="4">
        <v>227</v>
      </c>
      <c r="B228" s="4" t="s">
        <v>139</v>
      </c>
      <c r="C228" s="4"/>
      <c r="D228" s="4"/>
      <c r="E228" s="4"/>
      <c r="F228" s="24"/>
      <c r="G228" s="21">
        <v>100</v>
      </c>
    </row>
    <row r="229" spans="1:7" x14ac:dyDescent="0.45">
      <c r="A229" s="4">
        <v>228</v>
      </c>
      <c r="B229" s="4" t="s">
        <v>288</v>
      </c>
      <c r="C229" s="4"/>
      <c r="D229" s="4"/>
      <c r="E229" s="4"/>
      <c r="F229" s="24"/>
      <c r="G229" s="21"/>
    </row>
    <row r="230" spans="1:7" x14ac:dyDescent="0.45">
      <c r="A230" s="4">
        <v>229</v>
      </c>
      <c r="B230" s="4" t="s">
        <v>240</v>
      </c>
      <c r="C230" s="4"/>
      <c r="D230" s="4"/>
      <c r="E230" s="4"/>
      <c r="F230" s="24"/>
      <c r="G230" s="21"/>
    </row>
    <row r="231" spans="1:7" x14ac:dyDescent="0.45">
      <c r="A231" s="4">
        <v>230</v>
      </c>
      <c r="B231" s="4" t="s">
        <v>224</v>
      </c>
      <c r="C231" s="4"/>
      <c r="D231" s="4"/>
      <c r="E231" s="4"/>
      <c r="F231" s="24"/>
      <c r="G231" s="21"/>
    </row>
    <row r="232" spans="1:7" x14ac:dyDescent="0.45">
      <c r="A232" s="4">
        <v>231</v>
      </c>
      <c r="B232" s="4" t="s">
        <v>140</v>
      </c>
      <c r="C232" s="4"/>
      <c r="D232" s="4"/>
      <c r="E232" s="4"/>
      <c r="F232" s="24"/>
      <c r="G232" s="21">
        <v>100</v>
      </c>
    </row>
    <row r="233" spans="1:7" x14ac:dyDescent="0.45">
      <c r="A233" s="4">
        <v>232</v>
      </c>
      <c r="B233" s="4" t="s">
        <v>268</v>
      </c>
      <c r="C233" s="4"/>
      <c r="D233" s="4"/>
      <c r="E233" s="4"/>
      <c r="F233" s="24"/>
      <c r="G233" s="21"/>
    </row>
    <row r="234" spans="1:7" x14ac:dyDescent="0.45">
      <c r="A234" s="4">
        <v>233</v>
      </c>
      <c r="B234" s="4" t="s">
        <v>141</v>
      </c>
      <c r="C234" s="4"/>
      <c r="D234" s="4"/>
      <c r="E234" s="4"/>
      <c r="F234" s="24"/>
      <c r="G234" s="21"/>
    </row>
    <row r="235" spans="1:7" x14ac:dyDescent="0.45">
      <c r="A235" s="4">
        <v>234</v>
      </c>
      <c r="B235" s="4" t="s">
        <v>143</v>
      </c>
      <c r="C235" s="4"/>
      <c r="D235" s="4"/>
      <c r="E235" s="4"/>
      <c r="F235" s="24"/>
      <c r="G235" s="21"/>
    </row>
    <row r="236" spans="1:7" x14ac:dyDescent="0.45">
      <c r="A236" s="4">
        <v>235</v>
      </c>
      <c r="B236" s="4" t="s">
        <v>144</v>
      </c>
      <c r="C236" s="4"/>
      <c r="D236" s="4"/>
      <c r="E236" s="4"/>
      <c r="F236" s="24"/>
      <c r="G236" s="21"/>
    </row>
    <row r="237" spans="1:7" x14ac:dyDescent="0.45">
      <c r="A237" s="4">
        <v>236</v>
      </c>
      <c r="B237" s="4" t="s">
        <v>225</v>
      </c>
      <c r="C237" s="4"/>
      <c r="D237" s="4"/>
      <c r="E237" s="4"/>
      <c r="F237" s="24"/>
      <c r="G237" s="21"/>
    </row>
    <row r="238" spans="1:7" x14ac:dyDescent="0.45">
      <c r="A238" s="4">
        <v>237</v>
      </c>
      <c r="B238" s="4" t="s">
        <v>145</v>
      </c>
      <c r="C238" s="4"/>
      <c r="D238" s="4"/>
      <c r="E238" s="4"/>
      <c r="F238" s="24"/>
      <c r="G238" s="21"/>
    </row>
    <row r="239" spans="1:7" x14ac:dyDescent="0.45">
      <c r="A239" s="4">
        <v>238</v>
      </c>
      <c r="B239" s="4" t="s">
        <v>297</v>
      </c>
      <c r="C239" s="4"/>
      <c r="D239" s="4"/>
      <c r="E239" s="4"/>
      <c r="F239" s="24"/>
      <c r="G239" s="21"/>
    </row>
    <row r="240" spans="1:7" x14ac:dyDescent="0.45">
      <c r="A240" s="4">
        <v>239</v>
      </c>
      <c r="B240" s="4" t="s">
        <v>251</v>
      </c>
      <c r="C240" s="4"/>
      <c r="D240" s="4"/>
      <c r="E240" s="4"/>
      <c r="F240" s="24"/>
      <c r="G240" s="21"/>
    </row>
    <row r="241" spans="1:7" x14ac:dyDescent="0.45">
      <c r="A241" s="4">
        <v>240</v>
      </c>
      <c r="B241" s="4" t="s">
        <v>241</v>
      </c>
      <c r="C241" s="4"/>
      <c r="D241" s="4"/>
      <c r="E241" s="4"/>
      <c r="F241" s="24"/>
      <c r="G241" s="21"/>
    </row>
    <row r="242" spans="1:7" x14ac:dyDescent="0.45">
      <c r="A242" s="4">
        <v>241</v>
      </c>
      <c r="B242" s="4" t="s">
        <v>278</v>
      </c>
      <c r="C242" s="4"/>
      <c r="D242" s="4">
        <v>20</v>
      </c>
      <c r="E242" s="4"/>
      <c r="F242" s="24"/>
      <c r="G242" s="21"/>
    </row>
    <row r="243" spans="1:7" x14ac:dyDescent="0.45">
      <c r="A243" s="4">
        <v>242</v>
      </c>
      <c r="B243" s="4" t="s">
        <v>228</v>
      </c>
      <c r="C243" s="4"/>
      <c r="D243" s="4"/>
      <c r="E243" s="4"/>
      <c r="F243" s="24"/>
      <c r="G243" s="21"/>
    </row>
    <row r="244" spans="1:7" x14ac:dyDescent="0.45">
      <c r="A244" s="4">
        <v>243</v>
      </c>
      <c r="B244" s="4" t="s">
        <v>146</v>
      </c>
      <c r="C244" s="4">
        <v>500</v>
      </c>
      <c r="D244" s="4"/>
      <c r="E244" s="4">
        <v>500</v>
      </c>
      <c r="F244" s="24"/>
      <c r="G244" s="21"/>
    </row>
    <row r="245" spans="1:7" x14ac:dyDescent="0.45">
      <c r="A245" s="4">
        <v>244</v>
      </c>
      <c r="B245" s="4" t="s">
        <v>227</v>
      </c>
      <c r="C245" s="4"/>
      <c r="D245" s="4"/>
      <c r="E245" s="4"/>
      <c r="F245" s="24"/>
      <c r="G245" s="21"/>
    </row>
    <row r="246" spans="1:7" x14ac:dyDescent="0.45">
      <c r="A246" s="4">
        <v>245</v>
      </c>
      <c r="B246" s="4" t="s">
        <v>147</v>
      </c>
      <c r="C246" s="4"/>
      <c r="D246" s="4"/>
      <c r="E246" s="4"/>
      <c r="F246" s="24"/>
      <c r="G246" s="21"/>
    </row>
    <row r="247" spans="1:7" x14ac:dyDescent="0.45">
      <c r="A247" s="4">
        <v>246</v>
      </c>
      <c r="B247" s="4" t="s">
        <v>148</v>
      </c>
      <c r="C247" s="4"/>
      <c r="D247" s="4"/>
      <c r="E247" s="4"/>
      <c r="F247" s="24"/>
      <c r="G247" s="21"/>
    </row>
    <row r="248" spans="1:7" x14ac:dyDescent="0.45">
      <c r="A248" s="4">
        <v>247</v>
      </c>
      <c r="B248" s="4" t="s">
        <v>149</v>
      </c>
      <c r="C248" s="4"/>
      <c r="D248" s="4"/>
      <c r="E248" s="4"/>
      <c r="F248" s="24"/>
      <c r="G248" s="21"/>
    </row>
    <row r="249" spans="1:7" x14ac:dyDescent="0.45">
      <c r="A249" s="4">
        <v>248</v>
      </c>
      <c r="B249" s="4" t="s">
        <v>150</v>
      </c>
      <c r="C249" s="4"/>
      <c r="D249" s="4"/>
      <c r="E249" s="4"/>
      <c r="F249" s="24"/>
      <c r="G249" s="21"/>
    </row>
    <row r="250" spans="1:7" x14ac:dyDescent="0.45">
      <c r="A250" s="4">
        <v>249</v>
      </c>
      <c r="B250" s="4" t="s">
        <v>151</v>
      </c>
      <c r="C250" s="4"/>
      <c r="D250" s="4"/>
      <c r="E250" s="4">
        <v>100</v>
      </c>
      <c r="F250" s="24"/>
      <c r="G250" s="21"/>
    </row>
    <row r="251" spans="1:7" x14ac:dyDescent="0.45">
      <c r="A251" s="4">
        <v>250</v>
      </c>
      <c r="B251" s="4" t="s">
        <v>152</v>
      </c>
      <c r="C251" s="4"/>
      <c r="D251" s="4">
        <v>50</v>
      </c>
      <c r="E251" s="4"/>
      <c r="F251" s="24"/>
      <c r="G251" s="21"/>
    </row>
    <row r="252" spans="1:7" x14ac:dyDescent="0.45">
      <c r="A252" s="4">
        <v>251</v>
      </c>
      <c r="B252" s="4" t="s">
        <v>253</v>
      </c>
      <c r="C252" s="4"/>
      <c r="D252" s="4"/>
      <c r="E252" s="4"/>
      <c r="F252" s="24"/>
      <c r="G252" s="21"/>
    </row>
    <row r="253" spans="1:7" x14ac:dyDescent="0.45">
      <c r="A253" s="4">
        <v>252</v>
      </c>
      <c r="B253" s="4" t="s">
        <v>265</v>
      </c>
      <c r="C253" s="4"/>
      <c r="D253" s="4"/>
      <c r="E253" s="4"/>
      <c r="F253" s="24"/>
      <c r="G253" s="21"/>
    </row>
    <row r="254" spans="1:7" x14ac:dyDescent="0.45">
      <c r="A254" s="4">
        <v>253</v>
      </c>
      <c r="B254" s="4" t="s">
        <v>356</v>
      </c>
      <c r="C254" s="4"/>
      <c r="D254" s="4"/>
      <c r="E254" s="4"/>
      <c r="F254" s="24"/>
      <c r="G254" s="21">
        <v>100</v>
      </c>
    </row>
    <row r="255" spans="1:7" x14ac:dyDescent="0.45">
      <c r="A255" s="4">
        <v>254</v>
      </c>
      <c r="B255" s="4" t="s">
        <v>153</v>
      </c>
      <c r="C255" s="4"/>
      <c r="D255" s="4">
        <v>200</v>
      </c>
      <c r="E255" s="4"/>
      <c r="F255" s="24"/>
      <c r="G255" s="21"/>
    </row>
    <row r="256" spans="1:7" x14ac:dyDescent="0.45">
      <c r="A256" s="4">
        <v>255</v>
      </c>
      <c r="B256" s="4" t="s">
        <v>284</v>
      </c>
      <c r="C256" s="4"/>
      <c r="D256" s="4"/>
      <c r="E256" s="4"/>
      <c r="F256" s="24"/>
      <c r="G256" s="21"/>
    </row>
    <row r="257" spans="1:7" x14ac:dyDescent="0.45">
      <c r="A257" s="4">
        <v>256</v>
      </c>
      <c r="B257" s="4" t="s">
        <v>154</v>
      </c>
      <c r="C257" s="4"/>
      <c r="D257" s="4"/>
      <c r="E257" s="4"/>
      <c r="F257" s="24"/>
      <c r="G257" s="21"/>
    </row>
    <row r="258" spans="1:7" x14ac:dyDescent="0.45">
      <c r="A258" s="4">
        <v>257</v>
      </c>
      <c r="B258" s="4" t="s">
        <v>155</v>
      </c>
      <c r="C258" s="4"/>
      <c r="D258" s="4"/>
      <c r="E258" s="4"/>
      <c r="F258" s="24"/>
      <c r="G258" s="21"/>
    </row>
    <row r="259" spans="1:7" x14ac:dyDescent="0.45">
      <c r="A259" s="4">
        <v>258</v>
      </c>
      <c r="B259" s="4" t="s">
        <v>156</v>
      </c>
      <c r="C259" s="4"/>
      <c r="D259" s="4"/>
      <c r="E259" s="4"/>
      <c r="F259" s="24"/>
      <c r="G259" s="21"/>
    </row>
    <row r="260" spans="1:7" x14ac:dyDescent="0.45">
      <c r="A260" s="4">
        <v>259</v>
      </c>
      <c r="B260" s="4" t="s">
        <v>246</v>
      </c>
      <c r="C260" s="4"/>
      <c r="D260" s="4">
        <v>50</v>
      </c>
      <c r="E260" s="4"/>
      <c r="F260" s="24"/>
      <c r="G260" s="21"/>
    </row>
    <row r="261" spans="1:7" x14ac:dyDescent="0.45">
      <c r="A261" s="4">
        <v>260</v>
      </c>
      <c r="B261" s="4" t="s">
        <v>157</v>
      </c>
      <c r="C261" s="4"/>
      <c r="D261" s="4">
        <v>20</v>
      </c>
      <c r="E261" s="4"/>
      <c r="F261" s="24"/>
      <c r="G261" s="21"/>
    </row>
    <row r="262" spans="1:7" x14ac:dyDescent="0.45">
      <c r="A262" s="4">
        <v>261</v>
      </c>
      <c r="B262" s="4" t="s">
        <v>158</v>
      </c>
      <c r="C262" s="4"/>
      <c r="D262" s="4"/>
      <c r="E262" s="4"/>
      <c r="F262" s="24"/>
      <c r="G262" s="21"/>
    </row>
    <row r="263" spans="1:7" x14ac:dyDescent="0.45">
      <c r="A263" s="4">
        <v>262</v>
      </c>
      <c r="B263" s="4" t="s">
        <v>275</v>
      </c>
      <c r="C263" s="4"/>
      <c r="D263" s="4"/>
      <c r="E263" s="4"/>
      <c r="F263" s="24"/>
      <c r="G263" s="21"/>
    </row>
    <row r="264" spans="1:7" x14ac:dyDescent="0.45">
      <c r="A264" s="4">
        <v>263</v>
      </c>
      <c r="B264" s="4" t="s">
        <v>232</v>
      </c>
      <c r="C264" s="4"/>
      <c r="D264" s="4"/>
      <c r="E264" s="4">
        <v>100</v>
      </c>
      <c r="F264" s="24"/>
      <c r="G264" s="21"/>
    </row>
    <row r="265" spans="1:7" x14ac:dyDescent="0.45">
      <c r="A265" s="4">
        <v>264</v>
      </c>
      <c r="B265" s="4" t="s">
        <v>231</v>
      </c>
      <c r="C265" s="4"/>
      <c r="D265" s="4"/>
      <c r="E265" s="4"/>
      <c r="F265" s="24"/>
      <c r="G265" s="21"/>
    </row>
    <row r="266" spans="1:7" x14ac:dyDescent="0.45">
      <c r="A266" s="4">
        <v>265</v>
      </c>
      <c r="B266" s="4" t="s">
        <v>159</v>
      </c>
      <c r="C266" s="4"/>
      <c r="D266" s="4"/>
      <c r="E266" s="4"/>
      <c r="F266" s="24"/>
      <c r="G266" s="21"/>
    </row>
    <row r="267" spans="1:7" x14ac:dyDescent="0.45">
      <c r="A267" s="4">
        <v>266</v>
      </c>
      <c r="B267" s="4" t="s">
        <v>160</v>
      </c>
      <c r="C267" s="4"/>
      <c r="D267" s="4"/>
      <c r="E267" s="4"/>
      <c r="F267" s="24"/>
      <c r="G267" s="21"/>
    </row>
    <row r="268" spans="1:7" x14ac:dyDescent="0.45">
      <c r="A268" s="4">
        <v>267</v>
      </c>
      <c r="B268" s="4" t="s">
        <v>161</v>
      </c>
      <c r="C268" s="4"/>
      <c r="D268" s="4">
        <v>50</v>
      </c>
      <c r="E268" s="4"/>
      <c r="F268" s="24"/>
      <c r="G268" s="21"/>
    </row>
    <row r="269" spans="1:7" x14ac:dyDescent="0.45">
      <c r="A269" s="4">
        <v>268</v>
      </c>
      <c r="B269" s="4" t="s">
        <v>230</v>
      </c>
      <c r="C269" s="4"/>
      <c r="D269" s="4"/>
      <c r="E269" s="4"/>
      <c r="F269" s="24"/>
      <c r="G269" s="21"/>
    </row>
    <row r="270" spans="1:7" x14ac:dyDescent="0.45">
      <c r="A270" s="4">
        <v>269</v>
      </c>
      <c r="B270" s="4" t="s">
        <v>352</v>
      </c>
      <c r="C270" s="4"/>
      <c r="D270" s="4"/>
      <c r="E270" s="17">
        <v>1000</v>
      </c>
      <c r="F270" s="24"/>
      <c r="G270" s="21"/>
    </row>
    <row r="271" spans="1:7" x14ac:dyDescent="0.45">
      <c r="A271" s="4">
        <v>270</v>
      </c>
      <c r="B271" s="4" t="s">
        <v>162</v>
      </c>
      <c r="C271" s="4"/>
      <c r="D271" s="4"/>
      <c r="E271" s="4"/>
      <c r="F271" s="24"/>
      <c r="G271" s="21"/>
    </row>
    <row r="272" spans="1:7" x14ac:dyDescent="0.45">
      <c r="A272" s="4">
        <v>271</v>
      </c>
      <c r="B272" s="4" t="s">
        <v>229</v>
      </c>
      <c r="C272" s="4"/>
      <c r="D272" s="4"/>
      <c r="E272" s="4"/>
      <c r="F272" s="24"/>
      <c r="G272" s="21"/>
    </row>
    <row r="273" spans="1:7" x14ac:dyDescent="0.45">
      <c r="A273" s="4">
        <v>272</v>
      </c>
      <c r="B273" s="4" t="s">
        <v>163</v>
      </c>
      <c r="C273" s="4"/>
      <c r="D273" s="4"/>
      <c r="E273" s="4"/>
      <c r="F273" s="24"/>
      <c r="G273" s="21"/>
    </row>
    <row r="274" spans="1:7" x14ac:dyDescent="0.45">
      <c r="A274" s="4">
        <v>273</v>
      </c>
      <c r="B274" s="4" t="s">
        <v>164</v>
      </c>
      <c r="C274" s="4"/>
      <c r="D274" s="4"/>
      <c r="E274" s="4"/>
      <c r="F274" s="24"/>
      <c r="G274" s="21"/>
    </row>
    <row r="275" spans="1:7" x14ac:dyDescent="0.45">
      <c r="A275" s="4">
        <v>274</v>
      </c>
      <c r="B275" s="4" t="s">
        <v>283</v>
      </c>
      <c r="C275" s="4"/>
      <c r="D275" s="4"/>
      <c r="E275" s="4"/>
      <c r="F275" s="24"/>
      <c r="G275" s="21"/>
    </row>
    <row r="276" spans="1:7" x14ac:dyDescent="0.45">
      <c r="A276" s="4">
        <v>275</v>
      </c>
      <c r="B276" s="4" t="s">
        <v>286</v>
      </c>
      <c r="C276" s="4"/>
      <c r="D276" s="4">
        <v>20</v>
      </c>
      <c r="E276" s="4"/>
      <c r="F276" s="24"/>
      <c r="G276" s="21"/>
    </row>
    <row r="277" spans="1:7" x14ac:dyDescent="0.45">
      <c r="A277" s="4">
        <v>276</v>
      </c>
      <c r="B277" s="4" t="s">
        <v>165</v>
      </c>
      <c r="C277" s="4"/>
      <c r="D277" s="4"/>
      <c r="E277" s="4"/>
      <c r="F277" s="24"/>
      <c r="G277" s="21"/>
    </row>
    <row r="278" spans="1:7" x14ac:dyDescent="0.45">
      <c r="A278" s="4">
        <v>277</v>
      </c>
      <c r="B278" s="4" t="s">
        <v>166</v>
      </c>
      <c r="C278" s="17">
        <v>5000</v>
      </c>
      <c r="D278" s="4"/>
      <c r="E278" s="4"/>
      <c r="F278" s="24"/>
      <c r="G278" s="21"/>
    </row>
    <row r="279" spans="1:7" x14ac:dyDescent="0.45">
      <c r="A279" s="4">
        <v>278</v>
      </c>
      <c r="B279" s="4" t="s">
        <v>167</v>
      </c>
      <c r="C279" s="4"/>
      <c r="D279" s="4"/>
      <c r="E279" s="4"/>
      <c r="F279" s="24"/>
      <c r="G279" s="21"/>
    </row>
    <row r="280" spans="1:7" x14ac:dyDescent="0.45">
      <c r="A280" s="4">
        <v>279</v>
      </c>
      <c r="B280" s="4" t="s">
        <v>236</v>
      </c>
      <c r="C280" s="4"/>
      <c r="D280" s="4"/>
      <c r="E280" s="4">
        <v>300</v>
      </c>
      <c r="F280" s="24"/>
      <c r="G280" s="21"/>
    </row>
    <row r="281" spans="1:7" x14ac:dyDescent="0.45">
      <c r="A281" s="4">
        <v>280</v>
      </c>
      <c r="B281" s="4" t="s">
        <v>168</v>
      </c>
      <c r="C281" s="4"/>
      <c r="D281" s="4"/>
      <c r="E281" s="4"/>
      <c r="F281" s="24"/>
      <c r="G281" s="21"/>
    </row>
    <row r="282" spans="1:7" x14ac:dyDescent="0.45">
      <c r="A282" s="4">
        <v>281</v>
      </c>
      <c r="B282" s="4" t="s">
        <v>238</v>
      </c>
      <c r="C282" s="4"/>
      <c r="D282" s="4"/>
      <c r="E282" s="4">
        <v>50</v>
      </c>
      <c r="F282" s="24"/>
      <c r="G282" s="21"/>
    </row>
    <row r="283" spans="1:7" x14ac:dyDescent="0.45">
      <c r="A283" s="4">
        <v>282</v>
      </c>
      <c r="B283" s="4" t="s">
        <v>170</v>
      </c>
      <c r="C283" s="4"/>
      <c r="D283" s="4">
        <v>200</v>
      </c>
      <c r="E283" s="4"/>
      <c r="F283" s="24"/>
      <c r="G283" s="21"/>
    </row>
    <row r="284" spans="1:7" x14ac:dyDescent="0.45">
      <c r="A284" s="4">
        <v>283</v>
      </c>
      <c r="B284" s="4" t="s">
        <v>237</v>
      </c>
      <c r="C284" s="4"/>
      <c r="D284" s="4"/>
      <c r="E284" s="4"/>
      <c r="F284" s="24"/>
      <c r="G284" s="21">
        <v>100</v>
      </c>
    </row>
    <row r="285" spans="1:7" x14ac:dyDescent="0.45">
      <c r="A285" s="4">
        <v>284</v>
      </c>
      <c r="B285" s="4" t="s">
        <v>340</v>
      </c>
      <c r="C285" s="4">
        <v>20</v>
      </c>
      <c r="D285" s="4"/>
      <c r="E285" s="4"/>
      <c r="F285" s="24"/>
      <c r="G285" s="21">
        <v>20</v>
      </c>
    </row>
    <row r="286" spans="1:7" x14ac:dyDescent="0.45">
      <c r="A286" s="4">
        <v>285</v>
      </c>
      <c r="B286" s="4" t="s">
        <v>171</v>
      </c>
      <c r="C286" s="4">
        <v>20</v>
      </c>
      <c r="D286" s="4"/>
      <c r="E286" s="4"/>
      <c r="F286" s="24"/>
      <c r="G286" s="21">
        <v>20</v>
      </c>
    </row>
    <row r="287" spans="1:7" x14ac:dyDescent="0.45">
      <c r="A287" s="4">
        <v>286</v>
      </c>
      <c r="B287" s="4" t="s">
        <v>172</v>
      </c>
      <c r="C287" s="4">
        <v>100</v>
      </c>
      <c r="D287" s="4"/>
      <c r="E287" s="4"/>
      <c r="F287" s="24"/>
      <c r="G287" s="21">
        <v>100</v>
      </c>
    </row>
    <row r="288" spans="1:7" x14ac:dyDescent="0.45">
      <c r="A288" s="4">
        <v>287</v>
      </c>
      <c r="B288" s="4" t="s">
        <v>173</v>
      </c>
      <c r="C288" s="4"/>
      <c r="D288" s="4"/>
      <c r="E288" s="4"/>
      <c r="F288" s="24">
        <v>50</v>
      </c>
      <c r="G288" s="21"/>
    </row>
    <row r="289" spans="1:7" x14ac:dyDescent="0.45">
      <c r="A289" s="4">
        <v>288</v>
      </c>
      <c r="B289" s="4" t="s">
        <v>247</v>
      </c>
      <c r="C289" s="4">
        <v>500</v>
      </c>
      <c r="D289" s="4"/>
      <c r="E289" s="4"/>
      <c r="F289" s="24"/>
      <c r="G289" s="21"/>
    </row>
    <row r="290" spans="1:7" x14ac:dyDescent="0.45">
      <c r="A290" s="4">
        <v>289</v>
      </c>
      <c r="B290" s="4" t="s">
        <v>264</v>
      </c>
      <c r="C290" s="4"/>
      <c r="D290" s="4"/>
      <c r="E290" s="4">
        <v>100</v>
      </c>
      <c r="F290" s="24"/>
      <c r="G290" s="21"/>
    </row>
    <row r="291" spans="1:7" x14ac:dyDescent="0.45">
      <c r="A291" s="4">
        <v>290</v>
      </c>
      <c r="B291" s="4" t="s">
        <v>174</v>
      </c>
      <c r="C291" s="4"/>
      <c r="D291" s="4"/>
      <c r="E291" s="4"/>
      <c r="F291" s="24"/>
      <c r="G291" s="21"/>
    </row>
    <row r="292" spans="1:7" x14ac:dyDescent="0.45">
      <c r="A292" s="4">
        <v>291</v>
      </c>
      <c r="B292" s="4" t="s">
        <v>175</v>
      </c>
      <c r="C292" s="4"/>
      <c r="D292" s="4"/>
      <c r="E292" s="4"/>
      <c r="F292" s="24"/>
      <c r="G292" s="21"/>
    </row>
    <row r="293" spans="1:7" x14ac:dyDescent="0.45">
      <c r="A293" s="4">
        <v>292</v>
      </c>
      <c r="B293" s="4" t="s">
        <v>176</v>
      </c>
      <c r="C293" s="4"/>
      <c r="D293" s="4"/>
      <c r="E293" s="4"/>
      <c r="F293" s="24"/>
      <c r="G293" s="21"/>
    </row>
    <row r="294" spans="1:7" x14ac:dyDescent="0.45">
      <c r="A294" s="4">
        <v>293</v>
      </c>
      <c r="B294" s="4" t="s">
        <v>177</v>
      </c>
      <c r="C294" s="4"/>
      <c r="D294" s="4"/>
      <c r="E294" s="4"/>
      <c r="F294" s="24"/>
      <c r="G294" s="21"/>
    </row>
    <row r="295" spans="1:7" x14ac:dyDescent="0.45">
      <c r="A295" s="4">
        <v>294</v>
      </c>
      <c r="B295" s="4" t="s">
        <v>254</v>
      </c>
      <c r="C295" s="4"/>
      <c r="D295" s="4"/>
      <c r="E295" s="4"/>
      <c r="F295" s="24"/>
      <c r="G295" s="21"/>
    </row>
    <row r="296" spans="1:7" ht="17.5" thickBot="1" x14ac:dyDescent="0.5">
      <c r="A296" s="4">
        <v>295</v>
      </c>
      <c r="B296" s="8" t="s">
        <v>255</v>
      </c>
      <c r="C296" s="8"/>
      <c r="D296" s="8"/>
      <c r="E296" s="8"/>
      <c r="F296" s="26"/>
      <c r="G296" s="29"/>
    </row>
    <row r="297" spans="1:7" ht="17.5" thickBot="1" x14ac:dyDescent="0.5">
      <c r="A297" s="4"/>
      <c r="B297" s="15"/>
      <c r="C297" s="11">
        <f>SUM(C2:C296)</f>
        <v>11160</v>
      </c>
      <c r="D297" s="11">
        <f>SUM(D2:D296)</f>
        <v>5670</v>
      </c>
      <c r="E297" s="27">
        <f>SUM(E2:E295)</f>
        <v>7460</v>
      </c>
      <c r="F297" s="32">
        <f>SUM(F2:F296)</f>
        <v>13520</v>
      </c>
      <c r="G297" s="23">
        <f>SUM(G2:G296)</f>
        <v>9720</v>
      </c>
    </row>
  </sheetData>
  <phoneticPr fontId="1" type="noConversion"/>
  <pageMargins left="0.7" right="0.7" top="0.75" bottom="0.75" header="0.3" footer="0.3"/>
  <pageSetup paperSize="9"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
  <sheetViews>
    <sheetView topLeftCell="A28" zoomScale="142" zoomScaleNormal="142" workbookViewId="0">
      <selection activeCell="B32" sqref="B32"/>
    </sheetView>
  </sheetViews>
  <sheetFormatPr defaultRowHeight="17" x14ac:dyDescent="0.45"/>
  <cols>
    <col min="2" max="2" width="14.25" customWidth="1"/>
  </cols>
  <sheetData>
    <row r="1" spans="1:7" x14ac:dyDescent="0.45">
      <c r="A1" s="4"/>
      <c r="B1" s="4" t="s">
        <v>0</v>
      </c>
      <c r="C1" s="4" t="s">
        <v>363</v>
      </c>
      <c r="D1" s="4" t="s">
        <v>364</v>
      </c>
      <c r="E1" s="4" t="s">
        <v>365</v>
      </c>
      <c r="F1" s="24" t="s">
        <v>366</v>
      </c>
      <c r="G1" s="21" t="s">
        <v>383</v>
      </c>
    </row>
    <row r="2" spans="1:7" x14ac:dyDescent="0.45">
      <c r="A2" s="4">
        <v>1</v>
      </c>
      <c r="B2" s="4" t="s">
        <v>3</v>
      </c>
      <c r="C2" s="4"/>
      <c r="D2" s="4"/>
      <c r="E2" s="4"/>
      <c r="F2" s="24"/>
      <c r="G2" s="21">
        <f>SUM(C2:F2)</f>
        <v>0</v>
      </c>
    </row>
    <row r="3" spans="1:7" x14ac:dyDescent="0.45">
      <c r="A3" s="4">
        <v>2</v>
      </c>
      <c r="B3" s="4" t="s">
        <v>4</v>
      </c>
      <c r="C3" s="4"/>
      <c r="D3" s="4"/>
      <c r="E3" s="4">
        <v>30</v>
      </c>
      <c r="F3" s="24"/>
      <c r="G3" s="21">
        <f t="shared" ref="G3:G66" si="0">SUM(C3:F3)</f>
        <v>30</v>
      </c>
    </row>
    <row r="4" spans="1:7" x14ac:dyDescent="0.45">
      <c r="A4" s="4">
        <v>3</v>
      </c>
      <c r="B4" s="4" t="s">
        <v>277</v>
      </c>
      <c r="C4" s="4"/>
      <c r="D4" s="4"/>
      <c r="E4" s="4"/>
      <c r="F4" s="24"/>
      <c r="G4" s="21">
        <f t="shared" si="0"/>
        <v>0</v>
      </c>
    </row>
    <row r="5" spans="1:7" x14ac:dyDescent="0.45">
      <c r="A5" s="4">
        <v>4</v>
      </c>
      <c r="B5" s="4" t="s">
        <v>5</v>
      </c>
      <c r="C5" s="4"/>
      <c r="D5" s="4"/>
      <c r="E5" s="4"/>
      <c r="F5" s="24">
        <v>80</v>
      </c>
      <c r="G5" s="21">
        <f t="shared" si="0"/>
        <v>80</v>
      </c>
    </row>
    <row r="6" spans="1:7" x14ac:dyDescent="0.45">
      <c r="A6" s="4">
        <v>5</v>
      </c>
      <c r="B6" s="4" t="s">
        <v>8</v>
      </c>
      <c r="C6" s="4"/>
      <c r="D6" s="4"/>
      <c r="E6" s="4"/>
      <c r="F6" s="25">
        <v>1000</v>
      </c>
      <c r="G6" s="28">
        <f t="shared" si="0"/>
        <v>1000</v>
      </c>
    </row>
    <row r="7" spans="1:7" x14ac:dyDescent="0.45">
      <c r="A7" s="4">
        <v>6</v>
      </c>
      <c r="B7" s="4" t="s">
        <v>342</v>
      </c>
      <c r="C7" s="4"/>
      <c r="D7" s="4"/>
      <c r="E7" s="4"/>
      <c r="F7" s="24"/>
      <c r="G7" s="21">
        <f t="shared" si="0"/>
        <v>0</v>
      </c>
    </row>
    <row r="8" spans="1:7" x14ac:dyDescent="0.45">
      <c r="A8" s="4">
        <v>7</v>
      </c>
      <c r="B8" s="4" t="s">
        <v>6</v>
      </c>
      <c r="C8" s="4"/>
      <c r="D8" s="4"/>
      <c r="E8" s="4"/>
      <c r="F8" s="24"/>
      <c r="G8" s="21">
        <f t="shared" si="0"/>
        <v>0</v>
      </c>
    </row>
    <row r="9" spans="1:7" x14ac:dyDescent="0.45">
      <c r="A9" s="4">
        <v>8</v>
      </c>
      <c r="B9" s="4" t="s">
        <v>7</v>
      </c>
      <c r="C9" s="4"/>
      <c r="D9" s="4"/>
      <c r="E9" s="4"/>
      <c r="F9" s="24"/>
      <c r="G9" s="21">
        <f t="shared" si="0"/>
        <v>0</v>
      </c>
    </row>
    <row r="10" spans="1:7" x14ac:dyDescent="0.45">
      <c r="A10" s="4">
        <v>9</v>
      </c>
      <c r="B10" s="4" t="s">
        <v>9</v>
      </c>
      <c r="C10" s="4"/>
      <c r="D10" s="4"/>
      <c r="E10" s="4"/>
      <c r="F10" s="24"/>
      <c r="G10" s="21">
        <f t="shared" si="0"/>
        <v>0</v>
      </c>
    </row>
    <row r="11" spans="1:7" x14ac:dyDescent="0.45">
      <c r="A11" s="4">
        <v>10</v>
      </c>
      <c r="B11" s="4" t="s">
        <v>10</v>
      </c>
      <c r="C11" s="4"/>
      <c r="D11" s="4"/>
      <c r="E11" s="4"/>
      <c r="F11" s="24"/>
      <c r="G11" s="21">
        <f t="shared" si="0"/>
        <v>0</v>
      </c>
    </row>
    <row r="12" spans="1:7" x14ac:dyDescent="0.45">
      <c r="A12" s="4">
        <v>11</v>
      </c>
      <c r="B12" s="4" t="s">
        <v>11</v>
      </c>
      <c r="C12" s="4"/>
      <c r="D12" s="4"/>
      <c r="E12" s="4"/>
      <c r="F12" s="24"/>
      <c r="G12" s="21">
        <f t="shared" si="0"/>
        <v>0</v>
      </c>
    </row>
    <row r="13" spans="1:7" x14ac:dyDescent="0.45">
      <c r="A13" s="4">
        <v>12</v>
      </c>
      <c r="B13" s="4" t="s">
        <v>12</v>
      </c>
      <c r="C13" s="4"/>
      <c r="D13" s="4"/>
      <c r="E13" s="4"/>
      <c r="F13" s="24"/>
      <c r="G13" s="21">
        <f t="shared" si="0"/>
        <v>0</v>
      </c>
    </row>
    <row r="14" spans="1:7" x14ac:dyDescent="0.45">
      <c r="A14" s="4">
        <v>13</v>
      </c>
      <c r="B14" s="4" t="s">
        <v>13</v>
      </c>
      <c r="C14" s="4"/>
      <c r="D14" s="4"/>
      <c r="E14" s="4"/>
      <c r="F14" s="24"/>
      <c r="G14" s="21">
        <f t="shared" si="0"/>
        <v>0</v>
      </c>
    </row>
    <row r="15" spans="1:7" x14ac:dyDescent="0.45">
      <c r="A15" s="4">
        <v>14</v>
      </c>
      <c r="B15" s="4" t="s">
        <v>14</v>
      </c>
      <c r="C15" s="4"/>
      <c r="D15" s="4"/>
      <c r="E15" s="4"/>
      <c r="F15" s="24"/>
      <c r="G15" s="21">
        <f t="shared" si="0"/>
        <v>0</v>
      </c>
    </row>
    <row r="16" spans="1:7" x14ac:dyDescent="0.45">
      <c r="A16" s="4">
        <v>15</v>
      </c>
      <c r="B16" s="4" t="s">
        <v>15</v>
      </c>
      <c r="C16" s="4"/>
      <c r="D16" s="4"/>
      <c r="E16" s="4"/>
      <c r="F16" s="24"/>
      <c r="G16" s="21">
        <f t="shared" si="0"/>
        <v>0</v>
      </c>
    </row>
    <row r="17" spans="1:7" x14ac:dyDescent="0.45">
      <c r="A17" s="4">
        <v>16</v>
      </c>
      <c r="B17" s="4" t="s">
        <v>16</v>
      </c>
      <c r="C17" s="4"/>
      <c r="D17" s="4"/>
      <c r="E17" s="4"/>
      <c r="F17" s="24"/>
      <c r="G17" s="21">
        <f t="shared" si="0"/>
        <v>0</v>
      </c>
    </row>
    <row r="18" spans="1:7" x14ac:dyDescent="0.45">
      <c r="A18" s="4">
        <v>17</v>
      </c>
      <c r="B18" s="4" t="s">
        <v>185</v>
      </c>
      <c r="C18" s="4"/>
      <c r="D18" s="4"/>
      <c r="E18" s="4"/>
      <c r="F18" s="24"/>
      <c r="G18" s="21">
        <f t="shared" si="0"/>
        <v>0</v>
      </c>
    </row>
    <row r="19" spans="1:7" x14ac:dyDescent="0.45">
      <c r="A19" s="4">
        <v>18</v>
      </c>
      <c r="B19" s="4" t="s">
        <v>375</v>
      </c>
      <c r="C19" s="4"/>
      <c r="D19" s="4"/>
      <c r="E19" s="4"/>
      <c r="F19" s="25">
        <v>3000</v>
      </c>
      <c r="G19" s="28">
        <f t="shared" si="0"/>
        <v>3000</v>
      </c>
    </row>
    <row r="20" spans="1:7" x14ac:dyDescent="0.45">
      <c r="A20" s="4">
        <v>19</v>
      </c>
      <c r="B20" s="4" t="s">
        <v>17</v>
      </c>
      <c r="C20" s="4"/>
      <c r="D20" s="4">
        <v>250</v>
      </c>
      <c r="E20" s="4"/>
      <c r="F20" s="24"/>
      <c r="G20" s="21">
        <f t="shared" si="0"/>
        <v>250</v>
      </c>
    </row>
    <row r="21" spans="1:7" x14ac:dyDescent="0.45">
      <c r="A21" s="4">
        <v>20</v>
      </c>
      <c r="B21" s="4" t="s">
        <v>18</v>
      </c>
      <c r="C21" s="4"/>
      <c r="D21" s="4"/>
      <c r="E21" s="4"/>
      <c r="F21" s="24"/>
      <c r="G21" s="21">
        <f t="shared" si="0"/>
        <v>0</v>
      </c>
    </row>
    <row r="22" spans="1:7" x14ac:dyDescent="0.45">
      <c r="A22" s="4">
        <v>21</v>
      </c>
      <c r="B22" s="4" t="s">
        <v>19</v>
      </c>
      <c r="C22" s="4"/>
      <c r="D22" s="4"/>
      <c r="E22" s="4"/>
      <c r="F22" s="24"/>
      <c r="G22" s="21">
        <f t="shared" si="0"/>
        <v>0</v>
      </c>
    </row>
    <row r="23" spans="1:7" x14ac:dyDescent="0.45">
      <c r="A23" s="4">
        <v>22</v>
      </c>
      <c r="B23" s="4" t="s">
        <v>20</v>
      </c>
      <c r="C23" s="4"/>
      <c r="D23" s="4"/>
      <c r="E23" s="4"/>
      <c r="F23" s="24"/>
      <c r="G23" s="21">
        <f t="shared" si="0"/>
        <v>0</v>
      </c>
    </row>
    <row r="24" spans="1:7" x14ac:dyDescent="0.45">
      <c r="A24" s="4">
        <v>23</v>
      </c>
      <c r="B24" s="4" t="s">
        <v>285</v>
      </c>
      <c r="C24" s="4"/>
      <c r="D24" s="4"/>
      <c r="E24" s="4"/>
      <c r="F24" s="24"/>
      <c r="G24" s="21">
        <f t="shared" si="0"/>
        <v>0</v>
      </c>
    </row>
    <row r="25" spans="1:7" x14ac:dyDescent="0.45">
      <c r="A25" s="4">
        <v>24</v>
      </c>
      <c r="B25" s="4" t="s">
        <v>187</v>
      </c>
      <c r="C25" s="4"/>
      <c r="D25" s="4"/>
      <c r="E25" s="4"/>
      <c r="F25" s="24"/>
      <c r="G25" s="21">
        <f t="shared" si="0"/>
        <v>0</v>
      </c>
    </row>
    <row r="26" spans="1:7" x14ac:dyDescent="0.45">
      <c r="A26" s="4">
        <v>25</v>
      </c>
      <c r="B26" s="4" t="s">
        <v>21</v>
      </c>
      <c r="C26" s="4"/>
      <c r="D26" s="4"/>
      <c r="E26" s="4"/>
      <c r="F26" s="24"/>
      <c r="G26" s="21">
        <f t="shared" si="0"/>
        <v>0</v>
      </c>
    </row>
    <row r="27" spans="1:7" x14ac:dyDescent="0.45">
      <c r="A27" s="4">
        <v>26</v>
      </c>
      <c r="B27" s="4" t="s">
        <v>22</v>
      </c>
      <c r="C27" s="4"/>
      <c r="D27" s="4"/>
      <c r="E27" s="4"/>
      <c r="F27" s="24"/>
      <c r="G27" s="21">
        <f t="shared" si="0"/>
        <v>0</v>
      </c>
    </row>
    <row r="28" spans="1:7" x14ac:dyDescent="0.45">
      <c r="A28" s="4">
        <v>27</v>
      </c>
      <c r="B28" s="4" t="s">
        <v>23</v>
      </c>
      <c r="C28" s="4">
        <v>100</v>
      </c>
      <c r="D28" s="4"/>
      <c r="E28" s="4"/>
      <c r="F28" s="24"/>
      <c r="G28" s="21">
        <f t="shared" si="0"/>
        <v>100</v>
      </c>
    </row>
    <row r="29" spans="1:7" x14ac:dyDescent="0.45">
      <c r="A29" s="4">
        <v>28</v>
      </c>
      <c r="B29" s="4" t="s">
        <v>186</v>
      </c>
      <c r="C29" s="4"/>
      <c r="D29" s="4"/>
      <c r="E29" s="4"/>
      <c r="F29" s="24"/>
      <c r="G29" s="21">
        <f t="shared" si="0"/>
        <v>0</v>
      </c>
    </row>
    <row r="30" spans="1:7" x14ac:dyDescent="0.45">
      <c r="A30" s="4">
        <v>29</v>
      </c>
      <c r="B30" s="4" t="s">
        <v>24</v>
      </c>
      <c r="C30" s="4"/>
      <c r="D30" s="4"/>
      <c r="E30" s="4"/>
      <c r="F30" s="24"/>
      <c r="G30" s="21">
        <f t="shared" si="0"/>
        <v>0</v>
      </c>
    </row>
    <row r="31" spans="1:7" x14ac:dyDescent="0.45">
      <c r="A31" s="4">
        <v>30</v>
      </c>
      <c r="B31" s="4" t="s">
        <v>25</v>
      </c>
      <c r="C31" s="4">
        <v>500</v>
      </c>
      <c r="D31" s="4"/>
      <c r="E31" s="4"/>
      <c r="F31" s="24"/>
      <c r="G31" s="21">
        <f t="shared" si="0"/>
        <v>500</v>
      </c>
    </row>
    <row r="32" spans="1:7" x14ac:dyDescent="0.45">
      <c r="A32" s="4">
        <v>31</v>
      </c>
      <c r="B32" s="4" t="s">
        <v>26</v>
      </c>
      <c r="C32" s="4"/>
      <c r="D32" s="4"/>
      <c r="E32" s="4"/>
      <c r="F32" s="24">
        <v>100</v>
      </c>
      <c r="G32" s="21">
        <f t="shared" si="0"/>
        <v>100</v>
      </c>
    </row>
    <row r="33" spans="1:8" x14ac:dyDescent="0.45">
      <c r="A33" s="4">
        <v>32</v>
      </c>
      <c r="B33" s="4" t="s">
        <v>249</v>
      </c>
      <c r="C33" s="4"/>
      <c r="D33" s="4"/>
      <c r="E33" s="4"/>
      <c r="F33" s="24"/>
      <c r="G33" s="21">
        <f t="shared" si="0"/>
        <v>0</v>
      </c>
    </row>
    <row r="34" spans="1:8" x14ac:dyDescent="0.45">
      <c r="A34" s="4">
        <v>33</v>
      </c>
      <c r="B34" s="4" t="s">
        <v>27</v>
      </c>
      <c r="C34" s="4"/>
      <c r="D34" s="4">
        <v>500</v>
      </c>
      <c r="E34" s="4"/>
      <c r="F34" s="24"/>
      <c r="G34" s="21">
        <f t="shared" si="0"/>
        <v>500</v>
      </c>
    </row>
    <row r="35" spans="1:8" x14ac:dyDescent="0.45">
      <c r="A35" s="4">
        <v>34</v>
      </c>
      <c r="B35" s="4" t="s">
        <v>182</v>
      </c>
      <c r="C35" s="4"/>
      <c r="D35" s="4"/>
      <c r="E35" s="4"/>
      <c r="F35" s="24"/>
      <c r="G35" s="21">
        <f t="shared" si="0"/>
        <v>0</v>
      </c>
    </row>
    <row r="36" spans="1:8" x14ac:dyDescent="0.45">
      <c r="A36" s="4">
        <v>35</v>
      </c>
      <c r="B36" s="4" t="s">
        <v>28</v>
      </c>
      <c r="C36" s="4"/>
      <c r="D36" s="4"/>
      <c r="E36" s="4"/>
      <c r="F36" s="24"/>
      <c r="G36" s="21">
        <f t="shared" si="0"/>
        <v>0</v>
      </c>
    </row>
    <row r="37" spans="1:8" x14ac:dyDescent="0.45">
      <c r="A37" s="4">
        <v>36</v>
      </c>
      <c r="B37" s="4" t="s">
        <v>29</v>
      </c>
      <c r="C37" s="4"/>
      <c r="D37" s="4"/>
      <c r="E37" s="4"/>
      <c r="F37" s="24"/>
      <c r="G37" s="21">
        <f t="shared" si="0"/>
        <v>0</v>
      </c>
    </row>
    <row r="38" spans="1:8" x14ac:dyDescent="0.45">
      <c r="A38" s="4">
        <v>37</v>
      </c>
      <c r="B38" s="4" t="s">
        <v>189</v>
      </c>
      <c r="C38" s="4"/>
      <c r="D38" s="4"/>
      <c r="E38" s="4"/>
      <c r="F38" s="24"/>
      <c r="G38" s="21">
        <f t="shared" si="0"/>
        <v>0</v>
      </c>
    </row>
    <row r="39" spans="1:8" x14ac:dyDescent="0.45">
      <c r="A39" s="4">
        <v>38</v>
      </c>
      <c r="B39" s="4" t="s">
        <v>189</v>
      </c>
      <c r="C39" s="4"/>
      <c r="D39" s="4"/>
      <c r="E39" s="4"/>
      <c r="F39" s="24"/>
      <c r="G39" s="21">
        <f t="shared" si="0"/>
        <v>0</v>
      </c>
    </row>
    <row r="40" spans="1:8" x14ac:dyDescent="0.45">
      <c r="A40" s="4">
        <v>39</v>
      </c>
      <c r="B40" s="4" t="s">
        <v>337</v>
      </c>
      <c r="C40" s="4"/>
      <c r="D40" s="4"/>
      <c r="E40" s="4"/>
      <c r="F40" s="24"/>
      <c r="G40" s="21">
        <f t="shared" si="0"/>
        <v>0</v>
      </c>
    </row>
    <row r="41" spans="1:8" x14ac:dyDescent="0.45">
      <c r="A41" s="4">
        <v>40</v>
      </c>
      <c r="B41" s="4" t="s">
        <v>30</v>
      </c>
      <c r="C41" s="4"/>
      <c r="D41" s="4"/>
      <c r="E41" s="4"/>
      <c r="F41" s="24"/>
      <c r="G41" s="21">
        <f t="shared" si="0"/>
        <v>0</v>
      </c>
    </row>
    <row r="42" spans="1:8" x14ac:dyDescent="0.45">
      <c r="A42" s="4">
        <v>41</v>
      </c>
      <c r="B42" s="4" t="s">
        <v>31</v>
      </c>
      <c r="C42" s="4"/>
      <c r="D42" s="4"/>
      <c r="E42" s="4"/>
      <c r="F42" s="24"/>
      <c r="G42" s="21">
        <f t="shared" si="0"/>
        <v>0</v>
      </c>
    </row>
    <row r="43" spans="1:8" x14ac:dyDescent="0.45">
      <c r="A43" s="4">
        <v>42</v>
      </c>
      <c r="B43" s="4" t="s">
        <v>32</v>
      </c>
      <c r="C43" s="4">
        <v>500</v>
      </c>
      <c r="D43" s="4"/>
      <c r="E43" s="4"/>
      <c r="F43" s="24"/>
      <c r="G43" s="21">
        <f t="shared" si="0"/>
        <v>500</v>
      </c>
    </row>
    <row r="44" spans="1:8" x14ac:dyDescent="0.45">
      <c r="A44" s="4">
        <v>43</v>
      </c>
      <c r="B44" s="4" t="s">
        <v>33</v>
      </c>
      <c r="C44" s="4"/>
      <c r="D44" s="4">
        <v>200</v>
      </c>
      <c r="E44" s="4"/>
      <c r="F44" s="24"/>
      <c r="G44" s="21">
        <f t="shared" si="0"/>
        <v>200</v>
      </c>
      <c r="H44">
        <f>SUM(G2:G44)</f>
        <v>6260</v>
      </c>
    </row>
    <row r="45" spans="1:8" x14ac:dyDescent="0.45">
      <c r="A45" s="4">
        <v>44</v>
      </c>
      <c r="B45" s="4" t="s">
        <v>289</v>
      </c>
      <c r="C45" s="4"/>
      <c r="D45" s="4"/>
      <c r="E45" s="4"/>
      <c r="F45" s="24"/>
      <c r="G45" s="21">
        <f t="shared" si="0"/>
        <v>0</v>
      </c>
    </row>
    <row r="46" spans="1:8" x14ac:dyDescent="0.45">
      <c r="A46" s="4">
        <v>45</v>
      </c>
      <c r="B46" s="4" t="s">
        <v>34</v>
      </c>
      <c r="C46" s="4"/>
      <c r="D46" s="4"/>
      <c r="E46" s="4"/>
      <c r="F46" s="24"/>
      <c r="G46" s="21">
        <f t="shared" si="0"/>
        <v>0</v>
      </c>
    </row>
    <row r="47" spans="1:8" x14ac:dyDescent="0.45">
      <c r="A47" s="4">
        <v>46</v>
      </c>
      <c r="B47" s="4" t="s">
        <v>35</v>
      </c>
      <c r="C47" s="4"/>
      <c r="D47" s="4"/>
      <c r="E47" s="4"/>
      <c r="F47" s="24"/>
      <c r="G47" s="21">
        <f t="shared" si="0"/>
        <v>0</v>
      </c>
    </row>
    <row r="48" spans="1:8" x14ac:dyDescent="0.45">
      <c r="A48" s="4">
        <v>47</v>
      </c>
      <c r="B48" s="4" t="s">
        <v>338</v>
      </c>
      <c r="C48" s="4"/>
      <c r="D48" s="4"/>
      <c r="E48" s="4"/>
      <c r="F48" s="24"/>
      <c r="G48" s="21">
        <f t="shared" si="0"/>
        <v>0</v>
      </c>
    </row>
    <row r="49" spans="1:7" x14ac:dyDescent="0.45">
      <c r="A49" s="4">
        <v>48</v>
      </c>
      <c r="B49" s="4" t="s">
        <v>274</v>
      </c>
      <c r="C49" s="4"/>
      <c r="D49" s="4"/>
      <c r="E49" s="4"/>
      <c r="F49" s="24"/>
      <c r="G49" s="21">
        <f t="shared" si="0"/>
        <v>0</v>
      </c>
    </row>
    <row r="50" spans="1:7" x14ac:dyDescent="0.45">
      <c r="A50" s="4">
        <v>49</v>
      </c>
      <c r="B50" s="4" t="s">
        <v>190</v>
      </c>
      <c r="C50" s="4"/>
      <c r="D50" s="4"/>
      <c r="E50" s="4"/>
      <c r="F50" s="24"/>
      <c r="G50" s="21">
        <f t="shared" si="0"/>
        <v>0</v>
      </c>
    </row>
    <row r="51" spans="1:7" x14ac:dyDescent="0.45">
      <c r="A51" s="4">
        <v>50</v>
      </c>
      <c r="B51" s="4" t="s">
        <v>36</v>
      </c>
      <c r="C51" s="4"/>
      <c r="D51" s="4"/>
      <c r="E51" s="4"/>
      <c r="F51" s="24"/>
      <c r="G51" s="21">
        <f t="shared" si="0"/>
        <v>0</v>
      </c>
    </row>
    <row r="52" spans="1:7" x14ac:dyDescent="0.45">
      <c r="A52" s="4">
        <v>51</v>
      </c>
      <c r="B52" s="4" t="s">
        <v>37</v>
      </c>
      <c r="C52" s="4"/>
      <c r="D52" s="4"/>
      <c r="E52" s="4"/>
      <c r="F52" s="24"/>
      <c r="G52" s="21">
        <f t="shared" si="0"/>
        <v>0</v>
      </c>
    </row>
    <row r="53" spans="1:7" x14ac:dyDescent="0.45">
      <c r="A53" s="4">
        <v>52</v>
      </c>
      <c r="B53" s="4" t="s">
        <v>38</v>
      </c>
      <c r="C53" s="4"/>
      <c r="D53" s="4"/>
      <c r="E53" s="4"/>
      <c r="F53" s="24"/>
      <c r="G53" s="21">
        <f t="shared" si="0"/>
        <v>0</v>
      </c>
    </row>
    <row r="54" spans="1:7" x14ac:dyDescent="0.45">
      <c r="A54" s="4">
        <v>53</v>
      </c>
      <c r="B54" s="4" t="s">
        <v>39</v>
      </c>
      <c r="C54" s="4">
        <v>100</v>
      </c>
      <c r="D54" s="4"/>
      <c r="E54" s="4"/>
      <c r="F54" s="24"/>
      <c r="G54" s="21">
        <f t="shared" si="0"/>
        <v>100</v>
      </c>
    </row>
    <row r="55" spans="1:7" x14ac:dyDescent="0.45">
      <c r="A55" s="4">
        <v>54</v>
      </c>
      <c r="B55" s="4" t="s">
        <v>183</v>
      </c>
      <c r="C55" s="4"/>
      <c r="D55" s="4"/>
      <c r="E55" s="4"/>
      <c r="F55" s="24"/>
      <c r="G55" s="21">
        <f t="shared" si="0"/>
        <v>0</v>
      </c>
    </row>
    <row r="56" spans="1:7" x14ac:dyDescent="0.45">
      <c r="A56" s="4">
        <v>55</v>
      </c>
      <c r="B56" s="4" t="s">
        <v>178</v>
      </c>
      <c r="C56" s="4"/>
      <c r="D56" s="4"/>
      <c r="E56" s="4"/>
      <c r="F56" s="24"/>
      <c r="G56" s="21">
        <f t="shared" si="0"/>
        <v>0</v>
      </c>
    </row>
    <row r="57" spans="1:7" x14ac:dyDescent="0.45">
      <c r="A57" s="4">
        <v>56</v>
      </c>
      <c r="B57" s="4" t="s">
        <v>40</v>
      </c>
      <c r="C57" s="4"/>
      <c r="D57" s="4"/>
      <c r="E57" s="4"/>
      <c r="F57" s="24">
        <v>20</v>
      </c>
      <c r="G57" s="21">
        <f t="shared" si="0"/>
        <v>20</v>
      </c>
    </row>
    <row r="58" spans="1:7" x14ac:dyDescent="0.45">
      <c r="A58" s="4">
        <v>57</v>
      </c>
      <c r="B58" s="4" t="s">
        <v>41</v>
      </c>
      <c r="C58" s="4"/>
      <c r="D58" s="4"/>
      <c r="E58" s="4"/>
      <c r="F58" s="24">
        <v>30</v>
      </c>
      <c r="G58" s="21">
        <f t="shared" si="0"/>
        <v>30</v>
      </c>
    </row>
    <row r="59" spans="1:7" x14ac:dyDescent="0.45">
      <c r="A59" s="4">
        <v>58</v>
      </c>
      <c r="B59" s="4" t="s">
        <v>355</v>
      </c>
      <c r="C59" s="4"/>
      <c r="D59" s="4"/>
      <c r="E59" s="4"/>
      <c r="F59" s="24"/>
      <c r="G59" s="21">
        <f t="shared" si="0"/>
        <v>0</v>
      </c>
    </row>
    <row r="60" spans="1:7" x14ac:dyDescent="0.45">
      <c r="A60" s="4">
        <v>59</v>
      </c>
      <c r="B60" s="4" t="s">
        <v>179</v>
      </c>
      <c r="C60" s="4"/>
      <c r="D60" s="4"/>
      <c r="E60" s="4"/>
      <c r="F60" s="24"/>
      <c r="G60" s="21">
        <f t="shared" si="0"/>
        <v>0</v>
      </c>
    </row>
    <row r="61" spans="1:7" x14ac:dyDescent="0.45">
      <c r="A61" s="4">
        <v>60</v>
      </c>
      <c r="B61" s="4" t="s">
        <v>42</v>
      </c>
      <c r="C61" s="4"/>
      <c r="D61" s="4"/>
      <c r="E61" s="4">
        <v>10</v>
      </c>
      <c r="F61" s="24"/>
      <c r="G61" s="21">
        <f t="shared" si="0"/>
        <v>10</v>
      </c>
    </row>
    <row r="62" spans="1:7" x14ac:dyDescent="0.45">
      <c r="A62" s="4">
        <v>61</v>
      </c>
      <c r="B62" s="4" t="s">
        <v>43</v>
      </c>
      <c r="C62" s="4"/>
      <c r="D62" s="4"/>
      <c r="E62" s="4"/>
      <c r="F62" s="24"/>
      <c r="G62" s="21">
        <f t="shared" si="0"/>
        <v>0</v>
      </c>
    </row>
    <row r="63" spans="1:7" x14ac:dyDescent="0.45">
      <c r="A63" s="4">
        <v>62</v>
      </c>
      <c r="B63" s="4" t="s">
        <v>44</v>
      </c>
      <c r="C63" s="4"/>
      <c r="D63" s="4"/>
      <c r="E63" s="4"/>
      <c r="F63" s="24"/>
      <c r="G63" s="21">
        <f t="shared" si="0"/>
        <v>0</v>
      </c>
    </row>
    <row r="64" spans="1:7" x14ac:dyDescent="0.45">
      <c r="A64" s="4">
        <v>63</v>
      </c>
      <c r="B64" s="4" t="s">
        <v>290</v>
      </c>
      <c r="C64" s="4"/>
      <c r="D64" s="4"/>
      <c r="E64" s="4"/>
      <c r="F64" s="24"/>
      <c r="G64" s="21">
        <f t="shared" si="0"/>
        <v>0</v>
      </c>
    </row>
    <row r="65" spans="1:7" x14ac:dyDescent="0.45">
      <c r="A65" s="4">
        <v>64</v>
      </c>
      <c r="B65" s="4" t="s">
        <v>45</v>
      </c>
      <c r="C65" s="4"/>
      <c r="D65" s="4"/>
      <c r="E65" s="4"/>
      <c r="F65" s="24"/>
      <c r="G65" s="21">
        <f t="shared" si="0"/>
        <v>0</v>
      </c>
    </row>
    <row r="66" spans="1:7" x14ac:dyDescent="0.45">
      <c r="A66" s="4">
        <v>65</v>
      </c>
      <c r="B66" s="4" t="s">
        <v>46</v>
      </c>
      <c r="C66" s="4"/>
      <c r="D66" s="4"/>
      <c r="E66" s="4"/>
      <c r="F66" s="25">
        <v>10000</v>
      </c>
      <c r="G66" s="28">
        <f t="shared" si="0"/>
        <v>10000</v>
      </c>
    </row>
    <row r="67" spans="1:7" x14ac:dyDescent="0.45">
      <c r="A67" s="4">
        <v>66</v>
      </c>
      <c r="B67" s="4" t="s">
        <v>270</v>
      </c>
      <c r="C67" s="4"/>
      <c r="D67" s="4"/>
      <c r="E67" s="4"/>
      <c r="F67" s="24"/>
      <c r="G67" s="21">
        <f t="shared" ref="G67:G130" si="1">SUM(C67:F67)</f>
        <v>0</v>
      </c>
    </row>
    <row r="68" spans="1:7" x14ac:dyDescent="0.45">
      <c r="A68" s="4">
        <v>67</v>
      </c>
      <c r="B68" s="4" t="s">
        <v>47</v>
      </c>
      <c r="C68" s="4"/>
      <c r="D68" s="4"/>
      <c r="E68" s="4"/>
      <c r="F68" s="24"/>
      <c r="G68" s="21">
        <f t="shared" si="1"/>
        <v>0</v>
      </c>
    </row>
    <row r="69" spans="1:7" x14ac:dyDescent="0.45">
      <c r="A69" s="4">
        <v>68</v>
      </c>
      <c r="B69" s="4" t="s">
        <v>252</v>
      </c>
      <c r="C69" s="4"/>
      <c r="D69" s="4"/>
      <c r="E69" s="4"/>
      <c r="F69" s="24"/>
      <c r="G69" s="21">
        <f t="shared" si="1"/>
        <v>0</v>
      </c>
    </row>
    <row r="70" spans="1:7" x14ac:dyDescent="0.45">
      <c r="A70" s="4">
        <v>69</v>
      </c>
      <c r="B70" s="4" t="s">
        <v>48</v>
      </c>
      <c r="C70" s="4"/>
      <c r="D70" s="4">
        <v>100</v>
      </c>
      <c r="E70" s="4"/>
      <c r="F70" s="24"/>
      <c r="G70" s="21">
        <f t="shared" si="1"/>
        <v>100</v>
      </c>
    </row>
    <row r="71" spans="1:7" x14ac:dyDescent="0.45">
      <c r="A71" s="4">
        <v>70</v>
      </c>
      <c r="B71" s="4" t="s">
        <v>49</v>
      </c>
      <c r="C71" s="4"/>
      <c r="D71" s="4"/>
      <c r="E71" s="4"/>
      <c r="F71" s="24"/>
      <c r="G71" s="21">
        <f t="shared" si="1"/>
        <v>0</v>
      </c>
    </row>
    <row r="72" spans="1:7" x14ac:dyDescent="0.45">
      <c r="A72" s="4">
        <v>71</v>
      </c>
      <c r="B72" s="4" t="s">
        <v>188</v>
      </c>
      <c r="C72" s="4"/>
      <c r="D72" s="4">
        <v>10</v>
      </c>
      <c r="E72" s="4"/>
      <c r="F72" s="24"/>
      <c r="G72" s="21">
        <f t="shared" si="1"/>
        <v>10</v>
      </c>
    </row>
    <row r="73" spans="1:7" x14ac:dyDescent="0.45">
      <c r="A73" s="4">
        <v>72</v>
      </c>
      <c r="B73" s="4" t="s">
        <v>50</v>
      </c>
      <c r="C73" s="4"/>
      <c r="D73" s="4"/>
      <c r="E73" s="4"/>
      <c r="F73" s="24"/>
      <c r="G73" s="21">
        <f t="shared" si="1"/>
        <v>0</v>
      </c>
    </row>
    <row r="74" spans="1:7" x14ac:dyDescent="0.45">
      <c r="A74" s="4">
        <v>73</v>
      </c>
      <c r="B74" s="4" t="s">
        <v>51</v>
      </c>
      <c r="C74" s="4"/>
      <c r="D74" s="4"/>
      <c r="E74" s="4"/>
      <c r="F74" s="24"/>
      <c r="G74" s="21">
        <f t="shared" si="1"/>
        <v>0</v>
      </c>
    </row>
    <row r="75" spans="1:7" x14ac:dyDescent="0.45">
      <c r="A75" s="4">
        <v>74</v>
      </c>
      <c r="B75" s="4" t="s">
        <v>52</v>
      </c>
      <c r="C75" s="4"/>
      <c r="D75" s="4"/>
      <c r="E75" s="4"/>
      <c r="F75" s="24"/>
      <c r="G75" s="21">
        <f t="shared" si="1"/>
        <v>0</v>
      </c>
    </row>
    <row r="76" spans="1:7" x14ac:dyDescent="0.45">
      <c r="A76" s="4">
        <v>75</v>
      </c>
      <c r="B76" s="4" t="s">
        <v>53</v>
      </c>
      <c r="C76" s="4"/>
      <c r="D76" s="4"/>
      <c r="E76" s="4"/>
      <c r="F76" s="24"/>
      <c r="G76" s="21">
        <f t="shared" si="1"/>
        <v>0</v>
      </c>
    </row>
    <row r="77" spans="1:7" x14ac:dyDescent="0.45">
      <c r="A77" s="4">
        <v>76</v>
      </c>
      <c r="B77" s="4" t="s">
        <v>272</v>
      </c>
      <c r="C77" s="4"/>
      <c r="D77" s="4"/>
      <c r="E77" s="4"/>
      <c r="F77" s="24"/>
      <c r="G77" s="21">
        <f t="shared" si="1"/>
        <v>0</v>
      </c>
    </row>
    <row r="78" spans="1:7" x14ac:dyDescent="0.45">
      <c r="A78" s="4">
        <v>77</v>
      </c>
      <c r="B78" s="4" t="s">
        <v>181</v>
      </c>
      <c r="C78" s="4"/>
      <c r="D78" s="4"/>
      <c r="E78" s="4"/>
      <c r="F78" s="24"/>
      <c r="G78" s="21">
        <f t="shared" si="1"/>
        <v>0</v>
      </c>
    </row>
    <row r="79" spans="1:7" x14ac:dyDescent="0.45">
      <c r="A79" s="4">
        <v>78</v>
      </c>
      <c r="B79" s="4" t="s">
        <v>180</v>
      </c>
      <c r="C79" s="4"/>
      <c r="D79" s="4"/>
      <c r="E79" s="4"/>
      <c r="F79" s="24"/>
      <c r="G79" s="21">
        <f t="shared" si="1"/>
        <v>0</v>
      </c>
    </row>
    <row r="80" spans="1:7" x14ac:dyDescent="0.45">
      <c r="A80" s="4">
        <v>79</v>
      </c>
      <c r="B80" s="4" t="s">
        <v>339</v>
      </c>
      <c r="C80" s="4"/>
      <c r="D80" s="4"/>
      <c r="E80" s="4"/>
      <c r="F80" s="24"/>
      <c r="G80" s="21">
        <f t="shared" si="1"/>
        <v>0</v>
      </c>
    </row>
    <row r="81" spans="1:7" x14ac:dyDescent="0.45">
      <c r="A81" s="4">
        <v>80</v>
      </c>
      <c r="B81" s="4" t="s">
        <v>184</v>
      </c>
      <c r="C81" s="4"/>
      <c r="D81" s="4"/>
      <c r="E81" s="4"/>
      <c r="F81" s="24"/>
      <c r="G81" s="21">
        <f t="shared" si="1"/>
        <v>0</v>
      </c>
    </row>
    <row r="82" spans="1:7" x14ac:dyDescent="0.45">
      <c r="A82" s="4">
        <v>81</v>
      </c>
      <c r="B82" s="4" t="s">
        <v>54</v>
      </c>
      <c r="C82" s="4"/>
      <c r="D82" s="4"/>
      <c r="E82" s="4"/>
      <c r="F82" s="24"/>
      <c r="G82" s="21">
        <f t="shared" si="1"/>
        <v>0</v>
      </c>
    </row>
    <row r="83" spans="1:7" x14ac:dyDescent="0.45">
      <c r="A83" s="4">
        <v>82</v>
      </c>
      <c r="B83" s="4" t="s">
        <v>55</v>
      </c>
      <c r="C83" s="4"/>
      <c r="D83" s="4"/>
      <c r="E83" s="4"/>
      <c r="F83" s="24"/>
      <c r="G83" s="21">
        <f t="shared" si="1"/>
        <v>0</v>
      </c>
    </row>
    <row r="84" spans="1:7" x14ac:dyDescent="0.45">
      <c r="A84" s="4">
        <v>83</v>
      </c>
      <c r="B84" s="4" t="s">
        <v>56</v>
      </c>
      <c r="C84" s="4"/>
      <c r="D84" s="4"/>
      <c r="E84" s="4"/>
      <c r="F84" s="24"/>
      <c r="G84" s="21">
        <f t="shared" si="1"/>
        <v>0</v>
      </c>
    </row>
    <row r="85" spans="1:7" x14ac:dyDescent="0.45">
      <c r="A85" s="4">
        <v>84</v>
      </c>
      <c r="B85" s="4" t="s">
        <v>57</v>
      </c>
      <c r="C85" s="4"/>
      <c r="D85" s="4"/>
      <c r="E85" s="4"/>
      <c r="F85" s="24"/>
      <c r="G85" s="21">
        <f t="shared" si="1"/>
        <v>0</v>
      </c>
    </row>
    <row r="86" spans="1:7" x14ac:dyDescent="0.45">
      <c r="A86" s="4">
        <v>85</v>
      </c>
      <c r="B86" s="4" t="s">
        <v>58</v>
      </c>
      <c r="C86" s="4"/>
      <c r="D86" s="4"/>
      <c r="E86" s="4">
        <v>50</v>
      </c>
      <c r="F86" s="24"/>
      <c r="G86" s="21">
        <f t="shared" si="1"/>
        <v>50</v>
      </c>
    </row>
    <row r="87" spans="1:7" x14ac:dyDescent="0.45">
      <c r="A87" s="4">
        <v>86</v>
      </c>
      <c r="B87" s="4" t="s">
        <v>59</v>
      </c>
      <c r="C87" s="4"/>
      <c r="D87" s="4"/>
      <c r="E87" s="4"/>
      <c r="F87" s="24">
        <v>10</v>
      </c>
      <c r="G87" s="21">
        <f t="shared" si="1"/>
        <v>10</v>
      </c>
    </row>
    <row r="88" spans="1:7" x14ac:dyDescent="0.45">
      <c r="A88" s="4">
        <v>87</v>
      </c>
      <c r="B88" s="4" t="s">
        <v>60</v>
      </c>
      <c r="C88" s="4"/>
      <c r="D88" s="4"/>
      <c r="E88" s="4"/>
      <c r="F88" s="24"/>
      <c r="G88" s="21">
        <f t="shared" si="1"/>
        <v>0</v>
      </c>
    </row>
    <row r="89" spans="1:7" x14ac:dyDescent="0.45">
      <c r="A89" s="4">
        <v>88</v>
      </c>
      <c r="B89" s="4" t="s">
        <v>61</v>
      </c>
      <c r="C89" s="4"/>
      <c r="D89" s="4"/>
      <c r="E89" s="4"/>
      <c r="F89" s="24"/>
      <c r="G89" s="21">
        <f t="shared" si="1"/>
        <v>0</v>
      </c>
    </row>
    <row r="90" spans="1:7" x14ac:dyDescent="0.45">
      <c r="A90" s="4">
        <v>89</v>
      </c>
      <c r="B90" s="4" t="s">
        <v>191</v>
      </c>
      <c r="C90" s="4"/>
      <c r="D90" s="4"/>
      <c r="E90" s="4"/>
      <c r="F90" s="24"/>
      <c r="G90" s="21">
        <f t="shared" si="1"/>
        <v>0</v>
      </c>
    </row>
    <row r="91" spans="1:7" x14ac:dyDescent="0.45">
      <c r="A91" s="4">
        <v>90</v>
      </c>
      <c r="B91" s="4" t="s">
        <v>62</v>
      </c>
      <c r="C91" s="4"/>
      <c r="D91" s="4"/>
      <c r="E91" s="4"/>
      <c r="F91" s="24"/>
      <c r="G91" s="21">
        <f t="shared" si="1"/>
        <v>0</v>
      </c>
    </row>
    <row r="92" spans="1:7" x14ac:dyDescent="0.45">
      <c r="A92" s="4">
        <v>91</v>
      </c>
      <c r="B92" s="4" t="s">
        <v>192</v>
      </c>
      <c r="C92" s="4"/>
      <c r="D92" s="4"/>
      <c r="E92" s="4"/>
      <c r="F92" s="24"/>
      <c r="G92" s="21">
        <f t="shared" si="1"/>
        <v>0</v>
      </c>
    </row>
    <row r="93" spans="1:7" x14ac:dyDescent="0.45">
      <c r="A93" s="4">
        <v>92</v>
      </c>
      <c r="B93" s="4" t="s">
        <v>374</v>
      </c>
      <c r="C93" s="4"/>
      <c r="D93" s="4"/>
      <c r="E93" s="4">
        <v>300</v>
      </c>
      <c r="F93" s="24"/>
      <c r="G93" s="21">
        <f t="shared" si="1"/>
        <v>300</v>
      </c>
    </row>
    <row r="94" spans="1:7" x14ac:dyDescent="0.45">
      <c r="A94" s="4">
        <v>93</v>
      </c>
      <c r="B94" s="4" t="s">
        <v>200</v>
      </c>
      <c r="C94" s="4"/>
      <c r="D94" s="4"/>
      <c r="E94" s="4"/>
      <c r="F94" s="24">
        <v>500</v>
      </c>
      <c r="G94" s="21">
        <f t="shared" si="1"/>
        <v>500</v>
      </c>
    </row>
    <row r="95" spans="1:7" x14ac:dyDescent="0.45">
      <c r="A95" s="4">
        <v>94</v>
      </c>
      <c r="B95" s="4" t="s">
        <v>234</v>
      </c>
      <c r="C95" s="4"/>
      <c r="D95" s="4"/>
      <c r="E95" s="4"/>
      <c r="F95" s="24"/>
      <c r="G95" s="21">
        <f t="shared" si="1"/>
        <v>0</v>
      </c>
    </row>
    <row r="96" spans="1:7" x14ac:dyDescent="0.45">
      <c r="A96" s="4">
        <v>95</v>
      </c>
      <c r="B96" s="4" t="s">
        <v>368</v>
      </c>
      <c r="C96" s="4">
        <v>100</v>
      </c>
      <c r="D96" s="4"/>
      <c r="E96" s="4">
        <v>100</v>
      </c>
      <c r="F96" s="24"/>
      <c r="G96" s="21">
        <f t="shared" si="1"/>
        <v>200</v>
      </c>
    </row>
    <row r="97" spans="1:7" x14ac:dyDescent="0.45">
      <c r="A97" s="4">
        <v>96</v>
      </c>
      <c r="B97" s="4" t="s">
        <v>357</v>
      </c>
      <c r="C97" s="4"/>
      <c r="D97" s="4"/>
      <c r="E97" s="4"/>
      <c r="F97" s="24"/>
      <c r="G97" s="21">
        <f t="shared" si="1"/>
        <v>0</v>
      </c>
    </row>
    <row r="98" spans="1:7" x14ac:dyDescent="0.45">
      <c r="A98" s="4">
        <v>97</v>
      </c>
      <c r="B98" s="4" t="s">
        <v>358</v>
      </c>
      <c r="C98" s="4"/>
      <c r="D98" s="4"/>
      <c r="E98" s="4"/>
      <c r="F98" s="24"/>
      <c r="G98" s="21">
        <f t="shared" si="1"/>
        <v>0</v>
      </c>
    </row>
    <row r="99" spans="1:7" x14ac:dyDescent="0.45">
      <c r="A99" s="4">
        <v>98</v>
      </c>
      <c r="B99" s="4" t="s">
        <v>369</v>
      </c>
      <c r="C99" s="17">
        <v>2000</v>
      </c>
      <c r="D99" s="4"/>
      <c r="E99" s="4"/>
      <c r="F99" s="24"/>
      <c r="G99" s="28">
        <f t="shared" si="1"/>
        <v>2000</v>
      </c>
    </row>
    <row r="100" spans="1:7" x14ac:dyDescent="0.45">
      <c r="A100" s="4">
        <v>99</v>
      </c>
      <c r="B100" s="4" t="s">
        <v>63</v>
      </c>
      <c r="C100" s="4"/>
      <c r="D100" s="4"/>
      <c r="E100" s="4"/>
      <c r="F100" s="24"/>
      <c r="G100" s="21">
        <f t="shared" si="1"/>
        <v>0</v>
      </c>
    </row>
    <row r="101" spans="1:7" x14ac:dyDescent="0.45">
      <c r="A101" s="4">
        <v>100</v>
      </c>
      <c r="B101" s="4" t="s">
        <v>64</v>
      </c>
      <c r="C101" s="4"/>
      <c r="D101" s="4"/>
      <c r="E101" s="4"/>
      <c r="F101" s="24"/>
      <c r="G101" s="21">
        <f t="shared" si="1"/>
        <v>0</v>
      </c>
    </row>
    <row r="102" spans="1:7" x14ac:dyDescent="0.45">
      <c r="A102" s="4">
        <v>101</v>
      </c>
      <c r="B102" s="4" t="s">
        <v>281</v>
      </c>
      <c r="C102" s="4"/>
      <c r="D102" s="4">
        <v>50</v>
      </c>
      <c r="E102" s="4"/>
      <c r="F102" s="24"/>
      <c r="G102" s="21">
        <f t="shared" si="1"/>
        <v>50</v>
      </c>
    </row>
    <row r="103" spans="1:7" x14ac:dyDescent="0.45">
      <c r="A103" s="4">
        <v>102</v>
      </c>
      <c r="B103" s="4" t="s">
        <v>65</v>
      </c>
      <c r="C103" s="4"/>
      <c r="D103" s="4"/>
      <c r="E103" s="4"/>
      <c r="F103" s="24"/>
      <c r="G103" s="21">
        <f t="shared" si="1"/>
        <v>0</v>
      </c>
    </row>
    <row r="104" spans="1:7" x14ac:dyDescent="0.45">
      <c r="A104" s="4">
        <v>103</v>
      </c>
      <c r="B104" s="4" t="s">
        <v>66</v>
      </c>
      <c r="C104" s="4"/>
      <c r="D104" s="4"/>
      <c r="E104" s="4"/>
      <c r="F104" s="24"/>
      <c r="G104" s="21">
        <f t="shared" si="1"/>
        <v>0</v>
      </c>
    </row>
    <row r="105" spans="1:7" x14ac:dyDescent="0.45">
      <c r="A105" s="4">
        <v>104</v>
      </c>
      <c r="B105" s="4" t="s">
        <v>67</v>
      </c>
      <c r="C105" s="4"/>
      <c r="D105" s="4"/>
      <c r="E105" s="4"/>
      <c r="F105" s="24"/>
      <c r="G105" s="21">
        <f t="shared" si="1"/>
        <v>0</v>
      </c>
    </row>
    <row r="106" spans="1:7" x14ac:dyDescent="0.45">
      <c r="A106" s="4">
        <v>105</v>
      </c>
      <c r="B106" s="4" t="s">
        <v>68</v>
      </c>
      <c r="C106" s="4"/>
      <c r="D106" s="4"/>
      <c r="E106" s="4"/>
      <c r="F106" s="24"/>
      <c r="G106" s="21">
        <f t="shared" si="1"/>
        <v>0</v>
      </c>
    </row>
    <row r="107" spans="1:7" x14ac:dyDescent="0.45">
      <c r="A107" s="4">
        <v>106</v>
      </c>
      <c r="B107" s="4" t="s">
        <v>197</v>
      </c>
      <c r="C107" s="4"/>
      <c r="D107" s="4"/>
      <c r="E107" s="4"/>
      <c r="F107" s="24"/>
      <c r="G107" s="21">
        <f t="shared" si="1"/>
        <v>0</v>
      </c>
    </row>
    <row r="108" spans="1:7" x14ac:dyDescent="0.45">
      <c r="A108" s="4">
        <v>107</v>
      </c>
      <c r="B108" s="4" t="s">
        <v>196</v>
      </c>
      <c r="C108" s="4"/>
      <c r="D108" s="4"/>
      <c r="E108" s="4">
        <v>10</v>
      </c>
      <c r="F108" s="24"/>
      <c r="G108" s="21">
        <f t="shared" si="1"/>
        <v>10</v>
      </c>
    </row>
    <row r="109" spans="1:7" x14ac:dyDescent="0.45">
      <c r="A109" s="4">
        <v>108</v>
      </c>
      <c r="B109" s="4" t="s">
        <v>69</v>
      </c>
      <c r="C109" s="4"/>
      <c r="D109" s="4"/>
      <c r="E109" s="4"/>
      <c r="F109" s="24"/>
      <c r="G109" s="21">
        <f t="shared" si="1"/>
        <v>0</v>
      </c>
    </row>
    <row r="110" spans="1:7" x14ac:dyDescent="0.45">
      <c r="A110" s="4">
        <v>109</v>
      </c>
      <c r="B110" s="4" t="s">
        <v>354</v>
      </c>
      <c r="C110" s="4"/>
      <c r="D110" s="4"/>
      <c r="E110" s="4"/>
      <c r="F110" s="24">
        <v>100</v>
      </c>
      <c r="G110" s="21">
        <f t="shared" si="1"/>
        <v>100</v>
      </c>
    </row>
    <row r="111" spans="1:7" x14ac:dyDescent="0.45">
      <c r="A111" s="4">
        <v>111</v>
      </c>
      <c r="B111" s="4" t="s">
        <v>233</v>
      </c>
      <c r="C111" s="4"/>
      <c r="D111" s="4"/>
      <c r="E111" s="4"/>
      <c r="F111" s="24"/>
      <c r="G111" s="21">
        <f t="shared" si="1"/>
        <v>0</v>
      </c>
    </row>
    <row r="112" spans="1:7" x14ac:dyDescent="0.45">
      <c r="A112" s="4">
        <v>112</v>
      </c>
      <c r="B112" s="4" t="s">
        <v>373</v>
      </c>
      <c r="C112" s="4"/>
      <c r="D112" s="4"/>
      <c r="E112" s="4">
        <v>500</v>
      </c>
      <c r="F112" s="24"/>
      <c r="G112" s="21">
        <f t="shared" si="1"/>
        <v>500</v>
      </c>
    </row>
    <row r="113" spans="1:7" x14ac:dyDescent="0.45">
      <c r="A113" s="4">
        <v>113</v>
      </c>
      <c r="B113" s="4" t="s">
        <v>71</v>
      </c>
      <c r="C113" s="4"/>
      <c r="D113" s="4"/>
      <c r="E113" s="4"/>
      <c r="F113" s="24">
        <v>200</v>
      </c>
      <c r="G113" s="21">
        <f t="shared" si="1"/>
        <v>200</v>
      </c>
    </row>
    <row r="114" spans="1:7" x14ac:dyDescent="0.45">
      <c r="A114" s="4">
        <v>114</v>
      </c>
      <c r="B114" s="4" t="s">
        <v>72</v>
      </c>
      <c r="C114" s="4"/>
      <c r="D114" s="4"/>
      <c r="E114" s="4"/>
      <c r="F114" s="24"/>
      <c r="G114" s="21">
        <f t="shared" si="1"/>
        <v>0</v>
      </c>
    </row>
    <row r="115" spans="1:7" x14ac:dyDescent="0.45">
      <c r="A115" s="4">
        <v>115</v>
      </c>
      <c r="B115" s="4" t="s">
        <v>73</v>
      </c>
      <c r="C115" s="4"/>
      <c r="D115" s="4"/>
      <c r="E115" s="4"/>
      <c r="F115" s="24"/>
      <c r="G115" s="21">
        <f t="shared" si="1"/>
        <v>0</v>
      </c>
    </row>
    <row r="116" spans="1:7" x14ac:dyDescent="0.45">
      <c r="A116" s="4">
        <v>116</v>
      </c>
      <c r="B116" s="4" t="s">
        <v>74</v>
      </c>
      <c r="C116" s="4"/>
      <c r="D116" s="4"/>
      <c r="E116" s="4"/>
      <c r="F116" s="24"/>
      <c r="G116" s="21">
        <f t="shared" si="1"/>
        <v>0</v>
      </c>
    </row>
    <row r="117" spans="1:7" x14ac:dyDescent="0.45">
      <c r="A117" s="4">
        <v>117</v>
      </c>
      <c r="B117" s="4" t="s">
        <v>75</v>
      </c>
      <c r="C117" s="4"/>
      <c r="D117" s="4"/>
      <c r="E117" s="4"/>
      <c r="F117" s="24"/>
      <c r="G117" s="21">
        <f t="shared" si="1"/>
        <v>0</v>
      </c>
    </row>
    <row r="118" spans="1:7" x14ac:dyDescent="0.45">
      <c r="A118" s="4">
        <v>118</v>
      </c>
      <c r="B118" s="4" t="s">
        <v>76</v>
      </c>
      <c r="C118" s="4"/>
      <c r="D118" s="4"/>
      <c r="E118" s="4"/>
      <c r="F118" s="24"/>
      <c r="G118" s="21">
        <f t="shared" si="1"/>
        <v>0</v>
      </c>
    </row>
    <row r="119" spans="1:7" x14ac:dyDescent="0.45">
      <c r="A119" s="4">
        <v>119</v>
      </c>
      <c r="B119" s="4" t="s">
        <v>195</v>
      </c>
      <c r="C119" s="4"/>
      <c r="D119" s="4"/>
      <c r="E119" s="4"/>
      <c r="F119" s="25">
        <v>2500</v>
      </c>
      <c r="G119" s="28">
        <f t="shared" si="1"/>
        <v>2500</v>
      </c>
    </row>
    <row r="120" spans="1:7" x14ac:dyDescent="0.45">
      <c r="A120" s="4">
        <v>120</v>
      </c>
      <c r="B120" s="4" t="s">
        <v>199</v>
      </c>
      <c r="C120" s="4"/>
      <c r="D120" s="4"/>
      <c r="E120" s="4">
        <v>400</v>
      </c>
      <c r="F120" s="24"/>
      <c r="G120" s="21">
        <f t="shared" si="1"/>
        <v>400</v>
      </c>
    </row>
    <row r="121" spans="1:7" x14ac:dyDescent="0.45">
      <c r="A121" s="4">
        <v>121</v>
      </c>
      <c r="B121" s="4" t="s">
        <v>77</v>
      </c>
      <c r="C121" s="4"/>
      <c r="D121" s="4"/>
      <c r="E121" s="4"/>
      <c r="F121" s="24"/>
      <c r="G121" s="21">
        <f t="shared" si="1"/>
        <v>0</v>
      </c>
    </row>
    <row r="122" spans="1:7" x14ac:dyDescent="0.45">
      <c r="A122" s="4">
        <v>122</v>
      </c>
      <c r="B122" s="4" t="s">
        <v>78</v>
      </c>
      <c r="C122" s="4"/>
      <c r="D122" s="4"/>
      <c r="E122" s="4"/>
      <c r="F122" s="24"/>
      <c r="G122" s="21">
        <f t="shared" si="1"/>
        <v>0</v>
      </c>
    </row>
    <row r="123" spans="1:7" x14ac:dyDescent="0.45">
      <c r="A123" s="4">
        <v>123</v>
      </c>
      <c r="B123" s="4" t="s">
        <v>193</v>
      </c>
      <c r="C123" s="4"/>
      <c r="D123" s="4"/>
      <c r="E123" s="4"/>
      <c r="F123" s="24"/>
      <c r="G123" s="21">
        <f t="shared" si="1"/>
        <v>0</v>
      </c>
    </row>
    <row r="124" spans="1:7" x14ac:dyDescent="0.45">
      <c r="A124" s="4">
        <v>124</v>
      </c>
      <c r="B124" s="4" t="s">
        <v>198</v>
      </c>
      <c r="C124" s="4"/>
      <c r="D124" s="4"/>
      <c r="E124" s="4"/>
      <c r="F124" s="24"/>
      <c r="G124" s="21">
        <f t="shared" si="1"/>
        <v>0</v>
      </c>
    </row>
    <row r="125" spans="1:7" x14ac:dyDescent="0.45">
      <c r="A125" s="4">
        <v>125</v>
      </c>
      <c r="B125" s="4" t="s">
        <v>194</v>
      </c>
      <c r="C125" s="4"/>
      <c r="D125" s="4"/>
      <c r="E125" s="4"/>
      <c r="F125" s="24">
        <v>100</v>
      </c>
      <c r="G125" s="21">
        <f t="shared" si="1"/>
        <v>100</v>
      </c>
    </row>
    <row r="126" spans="1:7" x14ac:dyDescent="0.45">
      <c r="A126" s="4">
        <v>126</v>
      </c>
      <c r="B126" s="4" t="s">
        <v>293</v>
      </c>
      <c r="C126" s="4"/>
      <c r="D126" s="4"/>
      <c r="E126" s="4"/>
      <c r="F126" s="24"/>
      <c r="G126" s="21">
        <f t="shared" si="1"/>
        <v>0</v>
      </c>
    </row>
    <row r="127" spans="1:7" x14ac:dyDescent="0.45">
      <c r="A127" s="4">
        <v>127</v>
      </c>
      <c r="B127" s="4" t="s">
        <v>79</v>
      </c>
      <c r="C127" s="4"/>
      <c r="D127" s="4"/>
      <c r="E127" s="17">
        <v>1000</v>
      </c>
      <c r="F127" s="24"/>
      <c r="G127" s="28">
        <f t="shared" si="1"/>
        <v>1000</v>
      </c>
    </row>
    <row r="128" spans="1:7" x14ac:dyDescent="0.45">
      <c r="A128" s="4">
        <v>128</v>
      </c>
      <c r="B128" s="4" t="s">
        <v>202</v>
      </c>
      <c r="C128" s="4"/>
      <c r="D128" s="4"/>
      <c r="E128" s="4"/>
      <c r="F128" s="24"/>
      <c r="G128" s="21">
        <f t="shared" si="1"/>
        <v>0</v>
      </c>
    </row>
    <row r="129" spans="1:7" x14ac:dyDescent="0.45">
      <c r="A129" s="4">
        <v>129</v>
      </c>
      <c r="B129" s="4" t="s">
        <v>80</v>
      </c>
      <c r="C129" s="4"/>
      <c r="D129" s="4"/>
      <c r="E129" s="4"/>
      <c r="F129" s="24"/>
      <c r="G129" s="21">
        <f t="shared" si="1"/>
        <v>0</v>
      </c>
    </row>
    <row r="130" spans="1:7" x14ac:dyDescent="0.45">
      <c r="A130" s="4">
        <v>130</v>
      </c>
      <c r="B130" s="4" t="s">
        <v>291</v>
      </c>
      <c r="C130" s="4"/>
      <c r="D130" s="4"/>
      <c r="E130" s="4"/>
      <c r="F130" s="24"/>
      <c r="G130" s="21">
        <f t="shared" si="1"/>
        <v>0</v>
      </c>
    </row>
    <row r="131" spans="1:7" x14ac:dyDescent="0.45">
      <c r="A131" s="4">
        <v>131</v>
      </c>
      <c r="B131" s="4" t="s">
        <v>81</v>
      </c>
      <c r="C131" s="4"/>
      <c r="D131" s="4"/>
      <c r="E131" s="4"/>
      <c r="F131" s="24"/>
      <c r="G131" s="21">
        <f t="shared" ref="G131:G194" si="2">SUM(C131:F131)</f>
        <v>0</v>
      </c>
    </row>
    <row r="132" spans="1:7" x14ac:dyDescent="0.45">
      <c r="A132" s="4">
        <v>132</v>
      </c>
      <c r="B132" s="4" t="s">
        <v>371</v>
      </c>
      <c r="C132" s="4"/>
      <c r="D132" s="17">
        <v>1000</v>
      </c>
      <c r="E132" s="4"/>
      <c r="F132" s="24"/>
      <c r="G132" s="28">
        <f t="shared" si="2"/>
        <v>1000</v>
      </c>
    </row>
    <row r="133" spans="1:7" x14ac:dyDescent="0.45">
      <c r="A133" s="4">
        <v>133</v>
      </c>
      <c r="B133" s="4" t="s">
        <v>82</v>
      </c>
      <c r="C133" s="4"/>
      <c r="D133" s="4"/>
      <c r="E133" s="4"/>
      <c r="F133" s="24"/>
      <c r="G133" s="21">
        <f t="shared" si="2"/>
        <v>0</v>
      </c>
    </row>
    <row r="134" spans="1:7" x14ac:dyDescent="0.45">
      <c r="A134" s="4">
        <v>134</v>
      </c>
      <c r="B134" s="4" t="s">
        <v>350</v>
      </c>
      <c r="C134" s="4"/>
      <c r="D134" s="4">
        <v>10</v>
      </c>
      <c r="E134" s="4"/>
      <c r="F134" s="24"/>
      <c r="G134" s="21">
        <f t="shared" si="2"/>
        <v>10</v>
      </c>
    </row>
    <row r="135" spans="1:7" x14ac:dyDescent="0.45">
      <c r="A135" s="4">
        <v>135</v>
      </c>
      <c r="B135" s="4" t="s">
        <v>250</v>
      </c>
      <c r="C135" s="4"/>
      <c r="D135" s="4"/>
      <c r="E135" s="4"/>
      <c r="F135" s="24"/>
      <c r="G135" s="21">
        <f t="shared" si="2"/>
        <v>0</v>
      </c>
    </row>
    <row r="136" spans="1:7" x14ac:dyDescent="0.45">
      <c r="A136" s="4">
        <v>136</v>
      </c>
      <c r="B136" s="4" t="s">
        <v>279</v>
      </c>
      <c r="C136" s="4"/>
      <c r="D136" s="4"/>
      <c r="E136" s="4"/>
      <c r="F136" s="24"/>
      <c r="G136" s="21">
        <f t="shared" si="2"/>
        <v>0</v>
      </c>
    </row>
    <row r="137" spans="1:7" x14ac:dyDescent="0.45">
      <c r="A137" s="4">
        <v>137</v>
      </c>
      <c r="B137" s="4" t="s">
        <v>83</v>
      </c>
      <c r="C137" s="4"/>
      <c r="D137" s="4"/>
      <c r="E137" s="4"/>
      <c r="F137" s="24"/>
      <c r="G137" s="21">
        <f t="shared" si="2"/>
        <v>0</v>
      </c>
    </row>
    <row r="138" spans="1:7" x14ac:dyDescent="0.45">
      <c r="A138" s="4">
        <v>138</v>
      </c>
      <c r="B138" s="4" t="s">
        <v>276</v>
      </c>
      <c r="C138" s="4"/>
      <c r="D138" s="4"/>
      <c r="E138" s="4"/>
      <c r="F138" s="24"/>
      <c r="G138" s="21">
        <f t="shared" si="2"/>
        <v>0</v>
      </c>
    </row>
    <row r="139" spans="1:7" x14ac:dyDescent="0.45">
      <c r="A139" s="4">
        <v>139</v>
      </c>
      <c r="B139" s="4" t="s">
        <v>203</v>
      </c>
      <c r="C139" s="4">
        <v>30</v>
      </c>
      <c r="D139" s="4"/>
      <c r="E139" s="4"/>
      <c r="F139" s="24"/>
      <c r="G139" s="21">
        <f t="shared" si="2"/>
        <v>30</v>
      </c>
    </row>
    <row r="140" spans="1:7" x14ac:dyDescent="0.45">
      <c r="A140" s="4">
        <v>140</v>
      </c>
      <c r="B140" s="4" t="s">
        <v>84</v>
      </c>
      <c r="C140" s="4"/>
      <c r="D140" s="4"/>
      <c r="E140" s="4"/>
      <c r="F140" s="24"/>
      <c r="G140" s="21">
        <f t="shared" si="2"/>
        <v>0</v>
      </c>
    </row>
    <row r="141" spans="1:7" x14ac:dyDescent="0.45">
      <c r="A141" s="4">
        <v>141</v>
      </c>
      <c r="B141" s="4" t="s">
        <v>343</v>
      </c>
      <c r="C141" s="4"/>
      <c r="D141" s="4"/>
      <c r="E141" s="4">
        <v>300</v>
      </c>
      <c r="F141" s="24"/>
      <c r="G141" s="21">
        <f t="shared" si="2"/>
        <v>300</v>
      </c>
    </row>
    <row r="142" spans="1:7" x14ac:dyDescent="0.45">
      <c r="A142" s="4">
        <v>142</v>
      </c>
      <c r="B142" s="4" t="s">
        <v>341</v>
      </c>
      <c r="C142" s="4"/>
      <c r="D142" s="4">
        <v>50</v>
      </c>
      <c r="E142" s="4"/>
      <c r="F142" s="24"/>
      <c r="G142" s="21">
        <f t="shared" si="2"/>
        <v>50</v>
      </c>
    </row>
    <row r="143" spans="1:7" x14ac:dyDescent="0.45">
      <c r="A143" s="4">
        <v>143</v>
      </c>
      <c r="B143" s="4" t="s">
        <v>85</v>
      </c>
      <c r="C143" s="4"/>
      <c r="D143" s="4"/>
      <c r="E143" s="4"/>
      <c r="F143" s="24"/>
      <c r="G143" s="21">
        <f t="shared" si="2"/>
        <v>0</v>
      </c>
    </row>
    <row r="144" spans="1:7" x14ac:dyDescent="0.45">
      <c r="A144" s="4">
        <v>144</v>
      </c>
      <c r="B144" s="4" t="s">
        <v>344</v>
      </c>
      <c r="C144" s="4"/>
      <c r="D144" s="4"/>
      <c r="E144" s="4"/>
      <c r="F144" s="24"/>
      <c r="G144" s="21">
        <f t="shared" si="2"/>
        <v>0</v>
      </c>
    </row>
    <row r="145" spans="1:7" x14ac:dyDescent="0.45">
      <c r="A145" s="4">
        <v>145</v>
      </c>
      <c r="B145" s="4" t="s">
        <v>86</v>
      </c>
      <c r="C145" s="4"/>
      <c r="D145" s="4"/>
      <c r="E145" s="4"/>
      <c r="F145" s="24"/>
      <c r="G145" s="21">
        <f t="shared" si="2"/>
        <v>0</v>
      </c>
    </row>
    <row r="146" spans="1:7" x14ac:dyDescent="0.45">
      <c r="A146" s="4">
        <v>146</v>
      </c>
      <c r="B146" s="4" t="s">
        <v>87</v>
      </c>
      <c r="C146" s="4"/>
      <c r="D146" s="4"/>
      <c r="E146" s="4">
        <v>300</v>
      </c>
      <c r="F146" s="24"/>
      <c r="G146" s="21">
        <f t="shared" si="2"/>
        <v>300</v>
      </c>
    </row>
    <row r="147" spans="1:7" x14ac:dyDescent="0.45">
      <c r="A147" s="4">
        <v>147</v>
      </c>
      <c r="B147" s="4" t="s">
        <v>266</v>
      </c>
      <c r="C147" s="4"/>
      <c r="D147" s="4"/>
      <c r="E147" s="4"/>
      <c r="F147" s="24"/>
      <c r="G147" s="21">
        <f t="shared" si="2"/>
        <v>0</v>
      </c>
    </row>
    <row r="148" spans="1:7" x14ac:dyDescent="0.45">
      <c r="A148" s="4">
        <v>148</v>
      </c>
      <c r="B148" s="4" t="s">
        <v>88</v>
      </c>
      <c r="C148" s="4"/>
      <c r="D148" s="4"/>
      <c r="E148" s="4"/>
      <c r="F148" s="24"/>
      <c r="G148" s="21">
        <f t="shared" si="2"/>
        <v>0</v>
      </c>
    </row>
    <row r="149" spans="1:7" x14ac:dyDescent="0.45">
      <c r="A149" s="4">
        <v>149</v>
      </c>
      <c r="B149" s="4" t="s">
        <v>351</v>
      </c>
      <c r="C149" s="4"/>
      <c r="D149" s="4"/>
      <c r="E149" s="4"/>
      <c r="F149" s="24"/>
      <c r="G149" s="21">
        <f t="shared" si="2"/>
        <v>0</v>
      </c>
    </row>
    <row r="150" spans="1:7" x14ac:dyDescent="0.45">
      <c r="A150" s="4">
        <v>150</v>
      </c>
      <c r="B150" s="4" t="s">
        <v>89</v>
      </c>
      <c r="C150" s="4"/>
      <c r="D150" s="4"/>
      <c r="E150" s="4"/>
      <c r="F150" s="24">
        <v>30</v>
      </c>
      <c r="G150" s="21">
        <f t="shared" si="2"/>
        <v>30</v>
      </c>
    </row>
    <row r="151" spans="1:7" x14ac:dyDescent="0.45">
      <c r="A151" s="4">
        <v>151</v>
      </c>
      <c r="B151" s="4" t="s">
        <v>201</v>
      </c>
      <c r="C151" s="4"/>
      <c r="D151" s="4"/>
      <c r="E151" s="4"/>
      <c r="F151" s="24"/>
      <c r="G151" s="21">
        <f t="shared" si="2"/>
        <v>0</v>
      </c>
    </row>
    <row r="152" spans="1:7" x14ac:dyDescent="0.45">
      <c r="A152" s="4">
        <v>152</v>
      </c>
      <c r="B152" s="4" t="s">
        <v>205</v>
      </c>
      <c r="C152" s="4"/>
      <c r="D152" s="4"/>
      <c r="E152" s="4"/>
      <c r="F152" s="24"/>
      <c r="G152" s="21">
        <f t="shared" si="2"/>
        <v>0</v>
      </c>
    </row>
    <row r="153" spans="1:7" x14ac:dyDescent="0.45">
      <c r="A153" s="4">
        <v>153</v>
      </c>
      <c r="B153" s="4" t="s">
        <v>221</v>
      </c>
      <c r="C153" s="4"/>
      <c r="D153" s="4"/>
      <c r="E153" s="4"/>
      <c r="F153" s="24"/>
      <c r="G153" s="21">
        <f t="shared" si="2"/>
        <v>0</v>
      </c>
    </row>
    <row r="154" spans="1:7" x14ac:dyDescent="0.45">
      <c r="A154" s="4">
        <v>154</v>
      </c>
      <c r="B154" s="4" t="s">
        <v>222</v>
      </c>
      <c r="C154" s="4"/>
      <c r="D154" s="4"/>
      <c r="E154" s="4"/>
      <c r="F154" s="24"/>
      <c r="G154" s="21">
        <f t="shared" si="2"/>
        <v>0</v>
      </c>
    </row>
    <row r="155" spans="1:7" x14ac:dyDescent="0.45">
      <c r="A155" s="4">
        <v>155</v>
      </c>
      <c r="B155" s="4" t="s">
        <v>292</v>
      </c>
      <c r="C155" s="4"/>
      <c r="D155" s="4"/>
      <c r="E155" s="4"/>
      <c r="F155" s="24"/>
      <c r="G155" s="21">
        <f t="shared" si="2"/>
        <v>0</v>
      </c>
    </row>
    <row r="156" spans="1:7" x14ac:dyDescent="0.45">
      <c r="A156" s="4">
        <v>156</v>
      </c>
      <c r="B156" s="4" t="s">
        <v>90</v>
      </c>
      <c r="C156" s="4"/>
      <c r="D156" s="4"/>
      <c r="E156" s="4"/>
      <c r="F156" s="24"/>
      <c r="G156" s="21">
        <f t="shared" si="2"/>
        <v>0</v>
      </c>
    </row>
    <row r="157" spans="1:7" x14ac:dyDescent="0.45">
      <c r="A157" s="4">
        <v>157</v>
      </c>
      <c r="B157" s="4" t="s">
        <v>91</v>
      </c>
      <c r="C157" s="4"/>
      <c r="D157" s="4"/>
      <c r="E157" s="4"/>
      <c r="F157" s="24"/>
      <c r="G157" s="21">
        <f t="shared" si="2"/>
        <v>0</v>
      </c>
    </row>
    <row r="158" spans="1:7" x14ac:dyDescent="0.45">
      <c r="A158" s="4">
        <v>158</v>
      </c>
      <c r="B158" s="4" t="s">
        <v>92</v>
      </c>
      <c r="C158" s="4"/>
      <c r="D158" s="4"/>
      <c r="E158" s="4"/>
      <c r="F158" s="24"/>
      <c r="G158" s="21">
        <f t="shared" si="2"/>
        <v>0</v>
      </c>
    </row>
    <row r="159" spans="1:7" x14ac:dyDescent="0.45">
      <c r="A159" s="4">
        <v>159</v>
      </c>
      <c r="B159" s="4" t="s">
        <v>204</v>
      </c>
      <c r="C159" s="4"/>
      <c r="D159" s="4"/>
      <c r="E159" s="4"/>
      <c r="F159" s="24"/>
      <c r="G159" s="21">
        <f t="shared" si="2"/>
        <v>0</v>
      </c>
    </row>
    <row r="160" spans="1:7" x14ac:dyDescent="0.45">
      <c r="A160" s="4">
        <v>160</v>
      </c>
      <c r="B160" s="4" t="s">
        <v>280</v>
      </c>
      <c r="C160" s="4"/>
      <c r="D160" s="4"/>
      <c r="E160" s="4"/>
      <c r="F160" s="24"/>
      <c r="G160" s="21">
        <f t="shared" si="2"/>
        <v>0</v>
      </c>
    </row>
    <row r="161" spans="1:7" x14ac:dyDescent="0.45">
      <c r="A161" s="4">
        <v>161</v>
      </c>
      <c r="B161" s="4" t="s">
        <v>93</v>
      </c>
      <c r="C161" s="4"/>
      <c r="D161" s="4"/>
      <c r="E161" s="4"/>
      <c r="F161" s="24"/>
      <c r="G161" s="21">
        <f t="shared" si="2"/>
        <v>0</v>
      </c>
    </row>
    <row r="162" spans="1:7" x14ac:dyDescent="0.45">
      <c r="A162" s="4">
        <v>162</v>
      </c>
      <c r="B162" s="4" t="s">
        <v>94</v>
      </c>
      <c r="C162" s="4"/>
      <c r="D162" s="4"/>
      <c r="E162" s="4"/>
      <c r="F162" s="24">
        <v>20</v>
      </c>
      <c r="G162" s="21">
        <f t="shared" si="2"/>
        <v>20</v>
      </c>
    </row>
    <row r="163" spans="1:7" x14ac:dyDescent="0.45">
      <c r="A163" s="4">
        <v>163</v>
      </c>
      <c r="B163" s="4" t="s">
        <v>95</v>
      </c>
      <c r="C163" s="4"/>
      <c r="D163" s="4"/>
      <c r="E163" s="4"/>
      <c r="F163" s="24"/>
      <c r="G163" s="21">
        <f t="shared" si="2"/>
        <v>0</v>
      </c>
    </row>
    <row r="164" spans="1:7" x14ac:dyDescent="0.45">
      <c r="A164" s="4">
        <v>164</v>
      </c>
      <c r="B164" s="4" t="s">
        <v>96</v>
      </c>
      <c r="C164" s="4"/>
      <c r="D164" s="4"/>
      <c r="E164" s="4"/>
      <c r="F164" s="24"/>
      <c r="G164" s="21">
        <f t="shared" si="2"/>
        <v>0</v>
      </c>
    </row>
    <row r="165" spans="1:7" x14ac:dyDescent="0.45">
      <c r="A165" s="4">
        <v>165</v>
      </c>
      <c r="B165" s="4" t="s">
        <v>320</v>
      </c>
      <c r="C165" s="4">
        <v>250</v>
      </c>
      <c r="D165" s="4">
        <v>350</v>
      </c>
      <c r="E165" s="4">
        <v>350</v>
      </c>
      <c r="F165" s="24">
        <v>300</v>
      </c>
      <c r="G165" s="28">
        <f t="shared" si="2"/>
        <v>1250</v>
      </c>
    </row>
    <row r="166" spans="1:7" x14ac:dyDescent="0.45">
      <c r="A166" s="4">
        <v>166</v>
      </c>
      <c r="B166" s="4" t="s">
        <v>353</v>
      </c>
      <c r="C166" s="4"/>
      <c r="D166" s="4"/>
      <c r="E166" s="4"/>
      <c r="F166" s="25">
        <v>2000</v>
      </c>
      <c r="G166" s="28">
        <f t="shared" si="2"/>
        <v>2000</v>
      </c>
    </row>
    <row r="167" spans="1:7" x14ac:dyDescent="0.45">
      <c r="A167" s="4">
        <v>167</v>
      </c>
      <c r="B167" s="4" t="s">
        <v>99</v>
      </c>
      <c r="C167" s="4"/>
      <c r="D167" s="17">
        <v>1000</v>
      </c>
      <c r="E167" s="4"/>
      <c r="F167" s="24"/>
      <c r="G167" s="28">
        <f t="shared" si="2"/>
        <v>1000</v>
      </c>
    </row>
    <row r="168" spans="1:7" x14ac:dyDescent="0.45">
      <c r="A168" s="4">
        <v>168</v>
      </c>
      <c r="B168" s="4" t="s">
        <v>100</v>
      </c>
      <c r="C168" s="4"/>
      <c r="D168" s="4">
        <v>50</v>
      </c>
      <c r="E168" s="4"/>
      <c r="F168" s="24"/>
      <c r="G168" s="21">
        <f t="shared" si="2"/>
        <v>50</v>
      </c>
    </row>
    <row r="169" spans="1:7" x14ac:dyDescent="0.45">
      <c r="A169" s="4">
        <v>169</v>
      </c>
      <c r="B169" s="4" t="s">
        <v>101</v>
      </c>
      <c r="C169" s="4"/>
      <c r="D169" s="4"/>
      <c r="E169" s="4"/>
      <c r="F169" s="24"/>
      <c r="G169" s="21">
        <f t="shared" si="2"/>
        <v>0</v>
      </c>
    </row>
    <row r="170" spans="1:7" x14ac:dyDescent="0.45">
      <c r="A170" s="4">
        <v>170</v>
      </c>
      <c r="B170" s="4" t="s">
        <v>215</v>
      </c>
      <c r="C170" s="4"/>
      <c r="D170" s="4"/>
      <c r="E170" s="4"/>
      <c r="F170" s="24"/>
      <c r="G170" s="21">
        <f t="shared" si="2"/>
        <v>0</v>
      </c>
    </row>
    <row r="171" spans="1:7" x14ac:dyDescent="0.45">
      <c r="A171" s="4">
        <v>171</v>
      </c>
      <c r="B171" s="4" t="s">
        <v>211</v>
      </c>
      <c r="C171" s="4"/>
      <c r="D171" s="4"/>
      <c r="E171" s="4"/>
      <c r="F171" s="24"/>
      <c r="G171" s="21">
        <f t="shared" si="2"/>
        <v>0</v>
      </c>
    </row>
    <row r="172" spans="1:7" x14ac:dyDescent="0.45">
      <c r="A172" s="4">
        <v>172</v>
      </c>
      <c r="B172" s="4" t="s">
        <v>209</v>
      </c>
      <c r="C172" s="4"/>
      <c r="D172" s="4">
        <v>10</v>
      </c>
      <c r="E172" s="4"/>
      <c r="F172" s="24"/>
      <c r="G172" s="21">
        <f t="shared" si="2"/>
        <v>10</v>
      </c>
    </row>
    <row r="173" spans="1:7" x14ac:dyDescent="0.45">
      <c r="A173" s="4">
        <v>173</v>
      </c>
      <c r="B173" s="4" t="s">
        <v>218</v>
      </c>
      <c r="C173" s="4"/>
      <c r="D173" s="4"/>
      <c r="E173" s="4"/>
      <c r="F173" s="24"/>
      <c r="G173" s="21">
        <f t="shared" si="2"/>
        <v>0</v>
      </c>
    </row>
    <row r="174" spans="1:7" x14ac:dyDescent="0.45">
      <c r="A174" s="4">
        <v>174</v>
      </c>
      <c r="B174" s="4" t="s">
        <v>142</v>
      </c>
      <c r="C174" s="4"/>
      <c r="D174" s="4"/>
      <c r="E174" s="4"/>
      <c r="F174" s="24"/>
      <c r="G174" s="21">
        <f t="shared" si="2"/>
        <v>0</v>
      </c>
    </row>
    <row r="175" spans="1:7" x14ac:dyDescent="0.45">
      <c r="A175" s="4">
        <v>175</v>
      </c>
      <c r="B175" s="4" t="s">
        <v>102</v>
      </c>
      <c r="C175" s="4"/>
      <c r="D175" s="4"/>
      <c r="E175" s="4">
        <v>50</v>
      </c>
      <c r="F175" s="24"/>
      <c r="G175" s="21">
        <f t="shared" si="2"/>
        <v>50</v>
      </c>
    </row>
    <row r="176" spans="1:7" x14ac:dyDescent="0.45">
      <c r="A176" s="4">
        <v>176</v>
      </c>
      <c r="B176" s="4" t="s">
        <v>103</v>
      </c>
      <c r="C176" s="4"/>
      <c r="D176" s="4"/>
      <c r="E176" s="4"/>
      <c r="F176" s="24"/>
      <c r="G176" s="21">
        <f t="shared" si="2"/>
        <v>0</v>
      </c>
    </row>
    <row r="177" spans="1:7" x14ac:dyDescent="0.45">
      <c r="A177" s="4">
        <v>177</v>
      </c>
      <c r="B177" s="4" t="s">
        <v>104</v>
      </c>
      <c r="C177" s="4"/>
      <c r="D177" s="4"/>
      <c r="E177" s="4"/>
      <c r="F177" s="25">
        <v>1000</v>
      </c>
      <c r="G177" s="28">
        <f t="shared" si="2"/>
        <v>1000</v>
      </c>
    </row>
    <row r="178" spans="1:7" x14ac:dyDescent="0.45">
      <c r="A178" s="4">
        <v>178</v>
      </c>
      <c r="B178" s="4" t="s">
        <v>347</v>
      </c>
      <c r="C178" s="4"/>
      <c r="D178" s="4">
        <v>50</v>
      </c>
      <c r="E178" s="4"/>
      <c r="F178" s="24"/>
      <c r="G178" s="21">
        <f t="shared" si="2"/>
        <v>50</v>
      </c>
    </row>
    <row r="179" spans="1:7" x14ac:dyDescent="0.45">
      <c r="A179" s="4">
        <v>179</v>
      </c>
      <c r="B179" s="4" t="s">
        <v>345</v>
      </c>
      <c r="C179" s="4"/>
      <c r="D179" s="4">
        <v>50</v>
      </c>
      <c r="E179" s="4"/>
      <c r="F179" s="24"/>
      <c r="G179" s="21">
        <f t="shared" si="2"/>
        <v>50</v>
      </c>
    </row>
    <row r="180" spans="1:7" x14ac:dyDescent="0.45">
      <c r="A180" s="4">
        <v>180</v>
      </c>
      <c r="B180" s="4" t="s">
        <v>105</v>
      </c>
      <c r="C180" s="4"/>
      <c r="D180" s="4"/>
      <c r="E180" s="4"/>
      <c r="F180" s="24">
        <v>15</v>
      </c>
      <c r="G180" s="21">
        <f t="shared" si="2"/>
        <v>15</v>
      </c>
    </row>
    <row r="181" spans="1:7" x14ac:dyDescent="0.45">
      <c r="A181" s="4">
        <v>181</v>
      </c>
      <c r="B181" s="4" t="s">
        <v>106</v>
      </c>
      <c r="C181" s="4">
        <v>100</v>
      </c>
      <c r="D181" s="4"/>
      <c r="E181" s="4"/>
      <c r="F181" s="24"/>
      <c r="G181" s="21">
        <f t="shared" si="2"/>
        <v>100</v>
      </c>
    </row>
    <row r="182" spans="1:7" x14ac:dyDescent="0.45">
      <c r="A182" s="4">
        <v>182</v>
      </c>
      <c r="B182" s="4" t="s">
        <v>267</v>
      </c>
      <c r="C182" s="4"/>
      <c r="D182" s="4"/>
      <c r="E182" s="4"/>
      <c r="F182" s="25">
        <v>1000</v>
      </c>
      <c r="G182" s="28">
        <f t="shared" si="2"/>
        <v>1000</v>
      </c>
    </row>
    <row r="183" spans="1:7" x14ac:dyDescent="0.45">
      <c r="A183" s="4">
        <v>183</v>
      </c>
      <c r="B183" s="4" t="s">
        <v>107</v>
      </c>
      <c r="C183" s="4"/>
      <c r="D183" s="4"/>
      <c r="E183" s="4"/>
      <c r="F183" s="24"/>
      <c r="G183" s="21">
        <f t="shared" si="2"/>
        <v>0</v>
      </c>
    </row>
    <row r="184" spans="1:7" x14ac:dyDescent="0.45">
      <c r="A184" s="4">
        <v>184</v>
      </c>
      <c r="B184" s="4" t="s">
        <v>108</v>
      </c>
      <c r="C184" s="4"/>
      <c r="D184" s="4"/>
      <c r="E184" s="4"/>
      <c r="F184" s="24"/>
      <c r="G184" s="21">
        <f t="shared" si="2"/>
        <v>0</v>
      </c>
    </row>
    <row r="185" spans="1:7" x14ac:dyDescent="0.45">
      <c r="A185" s="4">
        <v>185</v>
      </c>
      <c r="B185" s="4" t="s">
        <v>109</v>
      </c>
      <c r="C185" s="4"/>
      <c r="D185" s="4"/>
      <c r="E185" s="4"/>
      <c r="F185" s="24"/>
      <c r="G185" s="21">
        <f t="shared" si="2"/>
        <v>0</v>
      </c>
    </row>
    <row r="186" spans="1:7" x14ac:dyDescent="0.45">
      <c r="A186" s="4">
        <v>186</v>
      </c>
      <c r="B186" s="4" t="s">
        <v>110</v>
      </c>
      <c r="C186" s="4"/>
      <c r="D186" s="4"/>
      <c r="E186" s="4"/>
      <c r="F186" s="24"/>
      <c r="G186" s="21">
        <f t="shared" si="2"/>
        <v>0</v>
      </c>
    </row>
    <row r="187" spans="1:7" x14ac:dyDescent="0.45">
      <c r="A187" s="4">
        <v>187</v>
      </c>
      <c r="B187" s="4" t="s">
        <v>294</v>
      </c>
      <c r="C187" s="4"/>
      <c r="D187" s="4">
        <v>100</v>
      </c>
      <c r="E187" s="4"/>
      <c r="F187" s="24"/>
      <c r="G187" s="21">
        <f t="shared" si="2"/>
        <v>100</v>
      </c>
    </row>
    <row r="188" spans="1:7" x14ac:dyDescent="0.45">
      <c r="A188" s="4">
        <v>188</v>
      </c>
      <c r="B188" s="4" t="s">
        <v>295</v>
      </c>
      <c r="C188" s="4"/>
      <c r="D188" s="4"/>
      <c r="E188" s="4"/>
      <c r="F188" s="24"/>
      <c r="G188" s="21">
        <f t="shared" si="2"/>
        <v>0</v>
      </c>
    </row>
    <row r="189" spans="1:7" x14ac:dyDescent="0.45">
      <c r="A189" s="4">
        <v>189</v>
      </c>
      <c r="B189" s="4" t="s">
        <v>111</v>
      </c>
      <c r="C189" s="4"/>
      <c r="D189" s="4"/>
      <c r="E189" s="4"/>
      <c r="F189" s="24"/>
      <c r="G189" s="21">
        <f t="shared" si="2"/>
        <v>0</v>
      </c>
    </row>
    <row r="190" spans="1:7" x14ac:dyDescent="0.45">
      <c r="A190" s="4">
        <v>190</v>
      </c>
      <c r="B190" s="4" t="s">
        <v>112</v>
      </c>
      <c r="C190" s="4"/>
      <c r="D190" s="4"/>
      <c r="E190" s="4"/>
      <c r="F190" s="24"/>
      <c r="G190" s="21">
        <f t="shared" si="2"/>
        <v>0</v>
      </c>
    </row>
    <row r="191" spans="1:7" x14ac:dyDescent="0.45">
      <c r="A191" s="4">
        <v>191</v>
      </c>
      <c r="B191" s="4" t="s">
        <v>346</v>
      </c>
      <c r="C191" s="4"/>
      <c r="D191" s="4"/>
      <c r="E191" s="4"/>
      <c r="F191" s="24">
        <v>30</v>
      </c>
      <c r="G191" s="21">
        <f t="shared" si="2"/>
        <v>30</v>
      </c>
    </row>
    <row r="192" spans="1:7" x14ac:dyDescent="0.45">
      <c r="A192" s="4">
        <v>192</v>
      </c>
      <c r="B192" s="4" t="s">
        <v>114</v>
      </c>
      <c r="C192" s="4"/>
      <c r="D192" s="4"/>
      <c r="E192" s="4"/>
      <c r="F192" s="24"/>
      <c r="G192" s="21">
        <f t="shared" si="2"/>
        <v>0</v>
      </c>
    </row>
    <row r="193" spans="1:7" x14ac:dyDescent="0.45">
      <c r="A193" s="4">
        <v>193</v>
      </c>
      <c r="B193" s="4" t="s">
        <v>115</v>
      </c>
      <c r="C193" s="4"/>
      <c r="D193" s="4"/>
      <c r="E193" s="4"/>
      <c r="F193" s="24"/>
      <c r="G193" s="21">
        <f t="shared" si="2"/>
        <v>0</v>
      </c>
    </row>
    <row r="194" spans="1:7" x14ac:dyDescent="0.45">
      <c r="A194" s="4">
        <v>194</v>
      </c>
      <c r="B194" s="4" t="s">
        <v>116</v>
      </c>
      <c r="C194" s="4"/>
      <c r="D194" s="4"/>
      <c r="E194" s="4"/>
      <c r="F194" s="24"/>
      <c r="G194" s="21">
        <f t="shared" si="2"/>
        <v>0</v>
      </c>
    </row>
    <row r="195" spans="1:7" x14ac:dyDescent="0.45">
      <c r="A195" s="4">
        <v>195</v>
      </c>
      <c r="B195" s="4" t="s">
        <v>372</v>
      </c>
      <c r="C195" s="4"/>
      <c r="D195" s="4">
        <v>50</v>
      </c>
      <c r="E195" s="4"/>
      <c r="F195" s="24"/>
      <c r="G195" s="21">
        <f t="shared" ref="G195:G258" si="3">SUM(C195:F195)</f>
        <v>50</v>
      </c>
    </row>
    <row r="196" spans="1:7" x14ac:dyDescent="0.45">
      <c r="A196" s="4">
        <v>196</v>
      </c>
      <c r="B196" s="4" t="s">
        <v>117</v>
      </c>
      <c r="C196" s="4"/>
      <c r="D196" s="4"/>
      <c r="E196" s="4"/>
      <c r="F196" s="24">
        <v>200</v>
      </c>
      <c r="G196" s="21">
        <f t="shared" si="3"/>
        <v>200</v>
      </c>
    </row>
    <row r="197" spans="1:7" x14ac:dyDescent="0.45">
      <c r="A197" s="4">
        <v>197</v>
      </c>
      <c r="B197" s="4" t="s">
        <v>118</v>
      </c>
      <c r="C197" s="4"/>
      <c r="D197" s="4"/>
      <c r="E197" s="4">
        <v>100</v>
      </c>
      <c r="F197" s="24"/>
      <c r="G197" s="21">
        <f t="shared" si="3"/>
        <v>100</v>
      </c>
    </row>
    <row r="198" spans="1:7" x14ac:dyDescent="0.45">
      <c r="A198" s="4">
        <v>198</v>
      </c>
      <c r="B198" s="4" t="s">
        <v>119</v>
      </c>
      <c r="C198" s="4"/>
      <c r="D198" s="4"/>
      <c r="E198" s="4"/>
      <c r="F198" s="24"/>
      <c r="G198" s="21">
        <f t="shared" si="3"/>
        <v>0</v>
      </c>
    </row>
    <row r="199" spans="1:7" x14ac:dyDescent="0.45">
      <c r="A199" s="4">
        <v>199</v>
      </c>
      <c r="B199" s="4" t="s">
        <v>120</v>
      </c>
      <c r="C199" s="17">
        <v>10000</v>
      </c>
      <c r="D199" s="4"/>
      <c r="E199" s="4"/>
      <c r="F199" s="24"/>
      <c r="G199" s="28">
        <f t="shared" si="3"/>
        <v>10000</v>
      </c>
    </row>
    <row r="200" spans="1:7" x14ac:dyDescent="0.45">
      <c r="A200" s="4">
        <v>200</v>
      </c>
      <c r="B200" s="4" t="s">
        <v>208</v>
      </c>
      <c r="C200" s="4"/>
      <c r="D200" s="4"/>
      <c r="E200" s="4"/>
      <c r="F200" s="24"/>
      <c r="G200" s="21">
        <f t="shared" si="3"/>
        <v>0</v>
      </c>
    </row>
    <row r="201" spans="1:7" x14ac:dyDescent="0.45">
      <c r="A201" s="4">
        <v>201</v>
      </c>
      <c r="B201" s="4" t="s">
        <v>121</v>
      </c>
      <c r="C201" s="4"/>
      <c r="D201" s="4"/>
      <c r="E201" s="4"/>
      <c r="F201" s="24"/>
      <c r="G201" s="21">
        <f t="shared" si="3"/>
        <v>0</v>
      </c>
    </row>
    <row r="202" spans="1:7" x14ac:dyDescent="0.45">
      <c r="A202" s="4">
        <v>202</v>
      </c>
      <c r="B202" s="4" t="s">
        <v>214</v>
      </c>
      <c r="C202" s="4"/>
      <c r="D202" s="4"/>
      <c r="E202" s="4"/>
      <c r="F202" s="24"/>
      <c r="G202" s="21">
        <f t="shared" si="3"/>
        <v>0</v>
      </c>
    </row>
    <row r="203" spans="1:7" x14ac:dyDescent="0.45">
      <c r="A203" s="4">
        <v>203</v>
      </c>
      <c r="B203" s="4" t="s">
        <v>122</v>
      </c>
      <c r="C203" s="4"/>
      <c r="D203" s="4"/>
      <c r="E203" s="4"/>
      <c r="F203" s="24"/>
      <c r="G203" s="21">
        <f t="shared" si="3"/>
        <v>0</v>
      </c>
    </row>
    <row r="204" spans="1:7" x14ac:dyDescent="0.45">
      <c r="A204" s="4">
        <v>204</v>
      </c>
      <c r="B204" s="4" t="s">
        <v>123</v>
      </c>
      <c r="C204" s="4"/>
      <c r="D204" s="17">
        <v>1000</v>
      </c>
      <c r="E204" s="4"/>
      <c r="F204" s="24"/>
      <c r="G204" s="28">
        <f t="shared" si="3"/>
        <v>1000</v>
      </c>
    </row>
    <row r="205" spans="1:7" x14ac:dyDescent="0.45">
      <c r="A205" s="4">
        <v>205</v>
      </c>
      <c r="B205" s="4" t="s">
        <v>124</v>
      </c>
      <c r="C205" s="4"/>
      <c r="D205" s="4"/>
      <c r="E205" s="4"/>
      <c r="F205" s="24"/>
      <c r="G205" s="21">
        <f t="shared" si="3"/>
        <v>0</v>
      </c>
    </row>
    <row r="206" spans="1:7" x14ac:dyDescent="0.45">
      <c r="A206" s="4">
        <v>206</v>
      </c>
      <c r="B206" s="4" t="s">
        <v>125</v>
      </c>
      <c r="C206" s="4"/>
      <c r="D206" s="4"/>
      <c r="E206" s="4">
        <v>100</v>
      </c>
      <c r="F206" s="24"/>
      <c r="G206" s="21">
        <f t="shared" si="3"/>
        <v>100</v>
      </c>
    </row>
    <row r="207" spans="1:7" x14ac:dyDescent="0.45">
      <c r="A207" s="4">
        <v>207</v>
      </c>
      <c r="B207" s="4" t="s">
        <v>126</v>
      </c>
      <c r="C207" s="4"/>
      <c r="D207" s="4"/>
      <c r="E207" s="4"/>
      <c r="F207" s="24"/>
      <c r="G207" s="21">
        <f t="shared" si="3"/>
        <v>0</v>
      </c>
    </row>
    <row r="208" spans="1:7" x14ac:dyDescent="0.45">
      <c r="A208" s="4">
        <v>208</v>
      </c>
      <c r="B208" s="4" t="s">
        <v>210</v>
      </c>
      <c r="C208" s="4"/>
      <c r="D208" s="4"/>
      <c r="E208" s="4"/>
      <c r="F208" s="24"/>
      <c r="G208" s="21">
        <f t="shared" si="3"/>
        <v>0</v>
      </c>
    </row>
    <row r="209" spans="1:7" x14ac:dyDescent="0.45">
      <c r="A209" s="4">
        <v>209</v>
      </c>
      <c r="B209" s="4" t="s">
        <v>219</v>
      </c>
      <c r="C209" s="4"/>
      <c r="D209" s="4"/>
      <c r="E209" s="4"/>
      <c r="F209" s="24"/>
      <c r="G209" s="21">
        <f t="shared" si="3"/>
        <v>0</v>
      </c>
    </row>
    <row r="210" spans="1:7" x14ac:dyDescent="0.45">
      <c r="A210" s="4">
        <v>210</v>
      </c>
      <c r="B210" s="4" t="s">
        <v>127</v>
      </c>
      <c r="C210" s="4"/>
      <c r="D210" s="4"/>
      <c r="E210" s="4"/>
      <c r="F210" s="25">
        <v>10000</v>
      </c>
      <c r="G210" s="28">
        <f t="shared" si="3"/>
        <v>10000</v>
      </c>
    </row>
    <row r="211" spans="1:7" x14ac:dyDescent="0.45">
      <c r="A211" s="4">
        <v>211</v>
      </c>
      <c r="B211" s="4" t="s">
        <v>128</v>
      </c>
      <c r="C211" s="4">
        <v>50</v>
      </c>
      <c r="D211" s="4"/>
      <c r="E211" s="4"/>
      <c r="F211" s="24">
        <v>50</v>
      </c>
      <c r="G211" s="21">
        <f t="shared" si="3"/>
        <v>100</v>
      </c>
    </row>
    <row r="212" spans="1:7" x14ac:dyDescent="0.45">
      <c r="A212" s="4">
        <v>212</v>
      </c>
      <c r="B212" s="4" t="s">
        <v>269</v>
      </c>
      <c r="C212" s="4"/>
      <c r="D212" s="4"/>
      <c r="E212" s="4"/>
      <c r="F212" s="24"/>
      <c r="G212" s="21">
        <f t="shared" si="3"/>
        <v>0</v>
      </c>
    </row>
    <row r="213" spans="1:7" x14ac:dyDescent="0.45">
      <c r="A213" s="4">
        <v>213</v>
      </c>
      <c r="B213" s="4" t="s">
        <v>213</v>
      </c>
      <c r="C213" s="4"/>
      <c r="D213" s="4"/>
      <c r="E213" s="4"/>
      <c r="F213" s="24"/>
      <c r="G213" s="21">
        <f t="shared" si="3"/>
        <v>0</v>
      </c>
    </row>
    <row r="214" spans="1:7" x14ac:dyDescent="0.45">
      <c r="A214" s="4">
        <v>214</v>
      </c>
      <c r="B214" s="4" t="s">
        <v>296</v>
      </c>
      <c r="C214" s="4"/>
      <c r="D214" s="4"/>
      <c r="E214" s="4"/>
      <c r="F214" s="24"/>
      <c r="G214" s="21">
        <f t="shared" si="3"/>
        <v>0</v>
      </c>
    </row>
    <row r="215" spans="1:7" x14ac:dyDescent="0.45">
      <c r="A215" s="4">
        <v>215</v>
      </c>
      <c r="B215" s="4" t="s">
        <v>129</v>
      </c>
      <c r="C215" s="4"/>
      <c r="D215" s="4"/>
      <c r="E215" s="4"/>
      <c r="F215" s="24"/>
      <c r="G215" s="21">
        <f t="shared" si="3"/>
        <v>0</v>
      </c>
    </row>
    <row r="216" spans="1:7" x14ac:dyDescent="0.45">
      <c r="A216" s="4">
        <v>216</v>
      </c>
      <c r="B216" s="4" t="s">
        <v>220</v>
      </c>
      <c r="C216" s="4"/>
      <c r="D216" s="4"/>
      <c r="E216" s="4"/>
      <c r="F216" s="24"/>
      <c r="G216" s="21">
        <f t="shared" si="3"/>
        <v>0</v>
      </c>
    </row>
    <row r="217" spans="1:7" x14ac:dyDescent="0.45">
      <c r="A217" s="4">
        <v>217</v>
      </c>
      <c r="B217" s="4" t="s">
        <v>130</v>
      </c>
      <c r="C217" s="4"/>
      <c r="D217" s="4"/>
      <c r="E217" s="4"/>
      <c r="F217" s="24"/>
      <c r="G217" s="21">
        <f t="shared" si="3"/>
        <v>0</v>
      </c>
    </row>
    <row r="218" spans="1:7" x14ac:dyDescent="0.45">
      <c r="A218" s="4">
        <v>218</v>
      </c>
      <c r="B218" s="4" t="s">
        <v>131</v>
      </c>
      <c r="C218" s="4"/>
      <c r="D218" s="4"/>
      <c r="E218" s="4"/>
      <c r="F218" s="24"/>
      <c r="G218" s="21">
        <f t="shared" si="3"/>
        <v>0</v>
      </c>
    </row>
    <row r="219" spans="1:7" x14ac:dyDescent="0.45">
      <c r="A219" s="4">
        <v>219</v>
      </c>
      <c r="B219" s="4" t="s">
        <v>336</v>
      </c>
      <c r="C219" s="4"/>
      <c r="D219" s="4"/>
      <c r="E219" s="4"/>
      <c r="F219" s="24"/>
      <c r="G219" s="21">
        <f t="shared" si="3"/>
        <v>0</v>
      </c>
    </row>
    <row r="220" spans="1:7" x14ac:dyDescent="0.45">
      <c r="A220" s="4">
        <v>220</v>
      </c>
      <c r="B220" s="4" t="s">
        <v>132</v>
      </c>
      <c r="C220" s="4"/>
      <c r="D220" s="4"/>
      <c r="E220" s="4"/>
      <c r="F220" s="24"/>
      <c r="G220" s="21">
        <f t="shared" si="3"/>
        <v>0</v>
      </c>
    </row>
    <row r="221" spans="1:7" x14ac:dyDescent="0.45">
      <c r="A221" s="4">
        <v>221</v>
      </c>
      <c r="B221" s="4" t="s">
        <v>282</v>
      </c>
      <c r="C221" s="4"/>
      <c r="D221" s="4"/>
      <c r="E221" s="4"/>
      <c r="F221" s="24"/>
      <c r="G221" s="21">
        <f t="shared" si="3"/>
        <v>0</v>
      </c>
    </row>
    <row r="222" spans="1:7" x14ac:dyDescent="0.45">
      <c r="A222" s="4">
        <v>222</v>
      </c>
      <c r="B222" s="4" t="s">
        <v>133</v>
      </c>
      <c r="C222" s="4"/>
      <c r="D222" s="4"/>
      <c r="E222" s="4"/>
      <c r="F222" s="24"/>
      <c r="G222" s="21">
        <f t="shared" si="3"/>
        <v>0</v>
      </c>
    </row>
    <row r="223" spans="1:7" x14ac:dyDescent="0.45">
      <c r="A223" s="4">
        <v>223</v>
      </c>
      <c r="B223" s="4" t="s">
        <v>134</v>
      </c>
      <c r="C223" s="4"/>
      <c r="D223" s="4"/>
      <c r="E223" s="4"/>
      <c r="F223" s="24"/>
      <c r="G223" s="21">
        <f t="shared" si="3"/>
        <v>0</v>
      </c>
    </row>
    <row r="224" spans="1:7" x14ac:dyDescent="0.45">
      <c r="A224" s="4">
        <v>224</v>
      </c>
      <c r="B224" s="4" t="s">
        <v>135</v>
      </c>
      <c r="C224" s="4"/>
      <c r="D224" s="4"/>
      <c r="E224" s="4"/>
      <c r="F224" s="24"/>
      <c r="G224" s="21">
        <f t="shared" si="3"/>
        <v>0</v>
      </c>
    </row>
    <row r="225" spans="1:7" x14ac:dyDescent="0.45">
      <c r="A225" s="4">
        <v>225</v>
      </c>
      <c r="B225" s="4" t="s">
        <v>206</v>
      </c>
      <c r="C225" s="4"/>
      <c r="D225" s="4"/>
      <c r="E225" s="4"/>
      <c r="F225" s="24">
        <v>420</v>
      </c>
      <c r="G225" s="21">
        <f t="shared" si="3"/>
        <v>420</v>
      </c>
    </row>
    <row r="226" spans="1:7" x14ac:dyDescent="0.45">
      <c r="A226" s="4">
        <v>226</v>
      </c>
      <c r="B226" s="4" t="s">
        <v>217</v>
      </c>
      <c r="C226" s="4"/>
      <c r="D226" s="4"/>
      <c r="E226" s="4"/>
      <c r="F226" s="24"/>
      <c r="G226" s="21">
        <f t="shared" si="3"/>
        <v>0</v>
      </c>
    </row>
    <row r="227" spans="1:7" x14ac:dyDescent="0.45">
      <c r="A227" s="4">
        <v>227</v>
      </c>
      <c r="B227" s="4" t="s">
        <v>169</v>
      </c>
      <c r="C227" s="4"/>
      <c r="D227" s="4">
        <v>30</v>
      </c>
      <c r="E227" s="4"/>
      <c r="F227" s="24"/>
      <c r="G227" s="21">
        <f t="shared" si="3"/>
        <v>30</v>
      </c>
    </row>
    <row r="228" spans="1:7" x14ac:dyDescent="0.45">
      <c r="A228" s="4">
        <v>228</v>
      </c>
      <c r="B228" s="4" t="s">
        <v>212</v>
      </c>
      <c r="C228" s="4"/>
      <c r="D228" s="4"/>
      <c r="E228" s="4"/>
      <c r="F228" s="24"/>
      <c r="G228" s="21">
        <f t="shared" si="3"/>
        <v>0</v>
      </c>
    </row>
    <row r="229" spans="1:7" x14ac:dyDescent="0.45">
      <c r="A229" s="4">
        <v>229</v>
      </c>
      <c r="B229" s="4" t="s">
        <v>207</v>
      </c>
      <c r="C229" s="4"/>
      <c r="D229" s="4"/>
      <c r="E229" s="4"/>
      <c r="F229" s="24"/>
      <c r="G229" s="21">
        <f t="shared" si="3"/>
        <v>0</v>
      </c>
    </row>
    <row r="230" spans="1:7" x14ac:dyDescent="0.45">
      <c r="A230" s="4">
        <v>230</v>
      </c>
      <c r="B230" s="4" t="s">
        <v>136</v>
      </c>
      <c r="C230" s="4"/>
      <c r="D230" s="4">
        <v>200</v>
      </c>
      <c r="E230" s="4"/>
      <c r="F230" s="24"/>
      <c r="G230" s="21">
        <f t="shared" si="3"/>
        <v>200</v>
      </c>
    </row>
    <row r="231" spans="1:7" x14ac:dyDescent="0.45">
      <c r="A231" s="4">
        <v>231</v>
      </c>
      <c r="B231" s="4" t="s">
        <v>137</v>
      </c>
      <c r="C231" s="4"/>
      <c r="D231" s="4"/>
      <c r="E231" s="4"/>
      <c r="F231" s="24"/>
      <c r="G231" s="21">
        <f t="shared" si="3"/>
        <v>0</v>
      </c>
    </row>
    <row r="232" spans="1:7" x14ac:dyDescent="0.45">
      <c r="A232" s="4">
        <v>232</v>
      </c>
      <c r="B232" s="4" t="s">
        <v>271</v>
      </c>
      <c r="C232" s="4"/>
      <c r="D232" s="4"/>
      <c r="E232" s="4"/>
      <c r="F232" s="24"/>
      <c r="G232" s="21">
        <f t="shared" si="3"/>
        <v>0</v>
      </c>
    </row>
    <row r="233" spans="1:7" x14ac:dyDescent="0.45">
      <c r="A233" s="4">
        <v>233</v>
      </c>
      <c r="B233" s="4" t="s">
        <v>138</v>
      </c>
      <c r="C233" s="4"/>
      <c r="D233" s="4"/>
      <c r="E233" s="4"/>
      <c r="F233" s="24"/>
      <c r="G233" s="21">
        <f t="shared" si="3"/>
        <v>0</v>
      </c>
    </row>
    <row r="234" spans="1:7" x14ac:dyDescent="0.45">
      <c r="A234" s="4">
        <v>234</v>
      </c>
      <c r="B234" s="4" t="s">
        <v>139</v>
      </c>
      <c r="C234" s="4"/>
      <c r="D234" s="4">
        <v>100</v>
      </c>
      <c r="E234" s="4"/>
      <c r="F234" s="24"/>
      <c r="G234" s="21">
        <f t="shared" si="3"/>
        <v>100</v>
      </c>
    </row>
    <row r="235" spans="1:7" x14ac:dyDescent="0.45">
      <c r="A235" s="4">
        <v>235</v>
      </c>
      <c r="B235" s="4" t="s">
        <v>288</v>
      </c>
      <c r="C235" s="4"/>
      <c r="D235" s="4"/>
      <c r="E235" s="4"/>
      <c r="F235" s="24"/>
      <c r="G235" s="21">
        <f t="shared" si="3"/>
        <v>0</v>
      </c>
    </row>
    <row r="236" spans="1:7" x14ac:dyDescent="0.45">
      <c r="A236" s="4">
        <v>236</v>
      </c>
      <c r="B236" s="4" t="s">
        <v>240</v>
      </c>
      <c r="C236" s="4"/>
      <c r="D236" s="4"/>
      <c r="E236" s="4"/>
      <c r="F236" s="24"/>
      <c r="G236" s="21">
        <f t="shared" si="3"/>
        <v>0</v>
      </c>
    </row>
    <row r="237" spans="1:7" x14ac:dyDescent="0.45">
      <c r="A237" s="4">
        <v>237</v>
      </c>
      <c r="B237" s="4" t="s">
        <v>224</v>
      </c>
      <c r="C237" s="4"/>
      <c r="D237" s="4"/>
      <c r="E237" s="4"/>
      <c r="F237" s="24"/>
      <c r="G237" s="21">
        <f t="shared" si="3"/>
        <v>0</v>
      </c>
    </row>
    <row r="238" spans="1:7" x14ac:dyDescent="0.45">
      <c r="A238" s="4">
        <v>238</v>
      </c>
      <c r="B238" s="4" t="s">
        <v>140</v>
      </c>
      <c r="C238" s="4"/>
      <c r="D238" s="4"/>
      <c r="E238" s="4"/>
      <c r="F238" s="24"/>
      <c r="G238" s="21">
        <f t="shared" si="3"/>
        <v>0</v>
      </c>
    </row>
    <row r="239" spans="1:7" x14ac:dyDescent="0.45">
      <c r="A239" s="4">
        <v>239</v>
      </c>
      <c r="B239" s="4" t="s">
        <v>268</v>
      </c>
      <c r="C239" s="4"/>
      <c r="D239" s="4"/>
      <c r="E239" s="4"/>
      <c r="F239" s="24"/>
      <c r="G239" s="21">
        <f t="shared" si="3"/>
        <v>0</v>
      </c>
    </row>
    <row r="240" spans="1:7" x14ac:dyDescent="0.45">
      <c r="A240" s="4">
        <v>240</v>
      </c>
      <c r="B240" s="4" t="s">
        <v>141</v>
      </c>
      <c r="C240" s="4"/>
      <c r="D240" s="4"/>
      <c r="E240" s="4"/>
      <c r="F240" s="24"/>
      <c r="G240" s="21">
        <f t="shared" si="3"/>
        <v>0</v>
      </c>
    </row>
    <row r="241" spans="1:7" x14ac:dyDescent="0.45">
      <c r="A241" s="4">
        <v>241</v>
      </c>
      <c r="B241" s="4" t="s">
        <v>143</v>
      </c>
      <c r="C241" s="4"/>
      <c r="D241" s="4"/>
      <c r="E241" s="4"/>
      <c r="F241" s="24"/>
      <c r="G241" s="21">
        <f t="shared" si="3"/>
        <v>0</v>
      </c>
    </row>
    <row r="242" spans="1:7" x14ac:dyDescent="0.45">
      <c r="A242" s="4">
        <v>242</v>
      </c>
      <c r="B242" s="4" t="s">
        <v>144</v>
      </c>
      <c r="C242" s="4"/>
      <c r="D242" s="4"/>
      <c r="E242" s="4"/>
      <c r="F242" s="24"/>
      <c r="G242" s="21">
        <f t="shared" si="3"/>
        <v>0</v>
      </c>
    </row>
    <row r="243" spans="1:7" x14ac:dyDescent="0.45">
      <c r="A243" s="4">
        <v>243</v>
      </c>
      <c r="B243" s="4" t="s">
        <v>225</v>
      </c>
      <c r="C243" s="4"/>
      <c r="D243" s="4"/>
      <c r="E243" s="4"/>
      <c r="F243" s="24"/>
      <c r="G243" s="21">
        <f t="shared" si="3"/>
        <v>0</v>
      </c>
    </row>
    <row r="244" spans="1:7" x14ac:dyDescent="0.45">
      <c r="A244" s="4">
        <v>244</v>
      </c>
      <c r="B244" s="4" t="s">
        <v>145</v>
      </c>
      <c r="C244" s="4"/>
      <c r="D244" s="4"/>
      <c r="E244" s="4"/>
      <c r="F244" s="24"/>
      <c r="G244" s="21">
        <f t="shared" si="3"/>
        <v>0</v>
      </c>
    </row>
    <row r="245" spans="1:7" x14ac:dyDescent="0.45">
      <c r="A245" s="4">
        <v>245</v>
      </c>
      <c r="B245" s="4" t="s">
        <v>297</v>
      </c>
      <c r="C245" s="4"/>
      <c r="D245" s="4"/>
      <c r="E245" s="4"/>
      <c r="F245" s="24"/>
      <c r="G245" s="21">
        <f t="shared" si="3"/>
        <v>0</v>
      </c>
    </row>
    <row r="246" spans="1:7" x14ac:dyDescent="0.45">
      <c r="A246" s="4">
        <v>246</v>
      </c>
      <c r="B246" s="4" t="s">
        <v>251</v>
      </c>
      <c r="C246" s="4"/>
      <c r="D246" s="4"/>
      <c r="E246" s="4"/>
      <c r="F246" s="24"/>
      <c r="G246" s="21">
        <f t="shared" si="3"/>
        <v>0</v>
      </c>
    </row>
    <row r="247" spans="1:7" x14ac:dyDescent="0.45">
      <c r="A247" s="4">
        <v>247</v>
      </c>
      <c r="B247" s="4" t="s">
        <v>241</v>
      </c>
      <c r="C247" s="4"/>
      <c r="D247" s="4"/>
      <c r="E247" s="4"/>
      <c r="F247" s="24"/>
      <c r="G247" s="21">
        <f t="shared" si="3"/>
        <v>0</v>
      </c>
    </row>
    <row r="248" spans="1:7" x14ac:dyDescent="0.45">
      <c r="A248" s="4">
        <v>248</v>
      </c>
      <c r="B248" s="4" t="s">
        <v>278</v>
      </c>
      <c r="C248" s="4"/>
      <c r="D248" s="4">
        <v>20</v>
      </c>
      <c r="E248" s="4"/>
      <c r="F248" s="24"/>
      <c r="G248" s="21">
        <f t="shared" si="3"/>
        <v>20</v>
      </c>
    </row>
    <row r="249" spans="1:7" x14ac:dyDescent="0.45">
      <c r="A249" s="4">
        <v>249</v>
      </c>
      <c r="B249" s="4" t="s">
        <v>228</v>
      </c>
      <c r="C249" s="4"/>
      <c r="D249" s="4"/>
      <c r="E249" s="4"/>
      <c r="F249" s="24"/>
      <c r="G249" s="21">
        <f t="shared" si="3"/>
        <v>0</v>
      </c>
    </row>
    <row r="250" spans="1:7" x14ac:dyDescent="0.45">
      <c r="A250" s="4">
        <v>250</v>
      </c>
      <c r="B250" s="4" t="s">
        <v>146</v>
      </c>
      <c r="C250" s="4"/>
      <c r="D250" s="4"/>
      <c r="E250" s="4"/>
      <c r="F250" s="24"/>
      <c r="G250" s="21">
        <f t="shared" si="3"/>
        <v>0</v>
      </c>
    </row>
    <row r="251" spans="1:7" x14ac:dyDescent="0.45">
      <c r="A251" s="4">
        <v>251</v>
      </c>
      <c r="B251" s="4" t="s">
        <v>227</v>
      </c>
      <c r="C251" s="4"/>
      <c r="D251" s="4"/>
      <c r="E251" s="4"/>
      <c r="F251" s="24"/>
      <c r="G251" s="21">
        <f t="shared" si="3"/>
        <v>0</v>
      </c>
    </row>
    <row r="252" spans="1:7" x14ac:dyDescent="0.45">
      <c r="A252" s="4">
        <v>252</v>
      </c>
      <c r="B252" s="4" t="s">
        <v>147</v>
      </c>
      <c r="C252" s="4"/>
      <c r="D252" s="4"/>
      <c r="E252" s="4"/>
      <c r="F252" s="24"/>
      <c r="G252" s="21">
        <f t="shared" si="3"/>
        <v>0</v>
      </c>
    </row>
    <row r="253" spans="1:7" x14ac:dyDescent="0.45">
      <c r="A253" s="4">
        <v>253</v>
      </c>
      <c r="B253" s="4" t="s">
        <v>148</v>
      </c>
      <c r="C253" s="4"/>
      <c r="D253" s="4"/>
      <c r="E253" s="4"/>
      <c r="F253" s="24"/>
      <c r="G253" s="21">
        <f t="shared" si="3"/>
        <v>0</v>
      </c>
    </row>
    <row r="254" spans="1:7" x14ac:dyDescent="0.45">
      <c r="A254" s="4">
        <v>254</v>
      </c>
      <c r="B254" s="4" t="s">
        <v>149</v>
      </c>
      <c r="C254" s="17">
        <v>5000</v>
      </c>
      <c r="D254" s="4"/>
      <c r="E254" s="4"/>
      <c r="F254" s="24"/>
      <c r="G254" s="28">
        <f t="shared" si="3"/>
        <v>5000</v>
      </c>
    </row>
    <row r="255" spans="1:7" x14ac:dyDescent="0.45">
      <c r="A255" s="4">
        <v>255</v>
      </c>
      <c r="B255" s="4" t="s">
        <v>150</v>
      </c>
      <c r="C255" s="4"/>
      <c r="D255" s="4"/>
      <c r="E255" s="4"/>
      <c r="F255" s="24"/>
      <c r="G255" s="21">
        <f t="shared" si="3"/>
        <v>0</v>
      </c>
    </row>
    <row r="256" spans="1:7" x14ac:dyDescent="0.45">
      <c r="A256" s="4">
        <v>256</v>
      </c>
      <c r="B256" s="4" t="s">
        <v>151</v>
      </c>
      <c r="C256" s="4"/>
      <c r="D256" s="4"/>
      <c r="E256" s="4"/>
      <c r="F256" s="24"/>
      <c r="G256" s="21">
        <f t="shared" si="3"/>
        <v>0</v>
      </c>
    </row>
    <row r="257" spans="1:7" x14ac:dyDescent="0.45">
      <c r="A257" s="4">
        <v>257</v>
      </c>
      <c r="B257" s="4" t="s">
        <v>152</v>
      </c>
      <c r="C257" s="4">
        <v>50</v>
      </c>
      <c r="D257" s="4"/>
      <c r="E257" s="4"/>
      <c r="F257" s="24"/>
      <c r="G257" s="21">
        <f t="shared" si="3"/>
        <v>50</v>
      </c>
    </row>
    <row r="258" spans="1:7" x14ac:dyDescent="0.45">
      <c r="A258" s="4">
        <v>258</v>
      </c>
      <c r="B258" s="4" t="s">
        <v>253</v>
      </c>
      <c r="C258" s="4"/>
      <c r="D258" s="4"/>
      <c r="E258" s="4"/>
      <c r="F258" s="24"/>
      <c r="G258" s="21">
        <f t="shared" si="3"/>
        <v>0</v>
      </c>
    </row>
    <row r="259" spans="1:7" x14ac:dyDescent="0.45">
      <c r="A259" s="4">
        <v>259</v>
      </c>
      <c r="B259" s="4" t="s">
        <v>265</v>
      </c>
      <c r="C259" s="4"/>
      <c r="D259" s="4"/>
      <c r="E259" s="4"/>
      <c r="F259" s="24"/>
      <c r="G259" s="21">
        <f t="shared" ref="G259:G303" si="4">SUM(C259:F259)</f>
        <v>0</v>
      </c>
    </row>
    <row r="260" spans="1:7" x14ac:dyDescent="0.45">
      <c r="A260" s="4">
        <v>260</v>
      </c>
      <c r="B260" s="4" t="s">
        <v>356</v>
      </c>
      <c r="C260" s="4"/>
      <c r="D260" s="4"/>
      <c r="E260" s="4"/>
      <c r="F260" s="24"/>
      <c r="G260" s="21">
        <f t="shared" si="4"/>
        <v>0</v>
      </c>
    </row>
    <row r="261" spans="1:7" x14ac:dyDescent="0.45">
      <c r="A261" s="4">
        <v>261</v>
      </c>
      <c r="B261" s="4" t="s">
        <v>367</v>
      </c>
      <c r="C261" s="4">
        <v>100</v>
      </c>
      <c r="D261" s="4"/>
      <c r="E261" s="4"/>
      <c r="F261" s="24"/>
      <c r="G261" s="21">
        <f t="shared" si="4"/>
        <v>100</v>
      </c>
    </row>
    <row r="262" spans="1:7" x14ac:dyDescent="0.45">
      <c r="A262" s="4">
        <v>262</v>
      </c>
      <c r="B262" s="4" t="s">
        <v>153</v>
      </c>
      <c r="C262" s="4"/>
      <c r="D262" s="4"/>
      <c r="E262" s="4">
        <v>200</v>
      </c>
      <c r="F262" s="24"/>
      <c r="G262" s="21">
        <f t="shared" si="4"/>
        <v>200</v>
      </c>
    </row>
    <row r="263" spans="1:7" x14ac:dyDescent="0.45">
      <c r="A263" s="4">
        <v>263</v>
      </c>
      <c r="B263" s="4" t="s">
        <v>284</v>
      </c>
      <c r="C263" s="4"/>
      <c r="D263" s="4"/>
      <c r="E263" s="4"/>
      <c r="F263" s="24"/>
      <c r="G263" s="21">
        <f t="shared" si="4"/>
        <v>0</v>
      </c>
    </row>
    <row r="264" spans="1:7" x14ac:dyDescent="0.45">
      <c r="A264" s="4">
        <v>264</v>
      </c>
      <c r="B264" s="4" t="s">
        <v>154</v>
      </c>
      <c r="C264" s="4"/>
      <c r="D264" s="4"/>
      <c r="E264" s="17">
        <v>10000</v>
      </c>
      <c r="F264" s="24"/>
      <c r="G264" s="28">
        <f t="shared" si="4"/>
        <v>10000</v>
      </c>
    </row>
    <row r="265" spans="1:7" x14ac:dyDescent="0.45">
      <c r="A265" s="4">
        <v>265</v>
      </c>
      <c r="B265" s="4" t="s">
        <v>155</v>
      </c>
      <c r="C265" s="4"/>
      <c r="D265" s="4"/>
      <c r="E265" s="4"/>
      <c r="F265" s="25">
        <v>10000</v>
      </c>
      <c r="G265" s="28">
        <f t="shared" si="4"/>
        <v>10000</v>
      </c>
    </row>
    <row r="266" spans="1:7" x14ac:dyDescent="0.45">
      <c r="A266" s="4">
        <v>266</v>
      </c>
      <c r="B266" s="4" t="s">
        <v>310</v>
      </c>
      <c r="C266" s="4"/>
      <c r="D266" s="4">
        <v>100</v>
      </c>
      <c r="E266" s="4"/>
      <c r="F266" s="24"/>
      <c r="G266" s="21">
        <f t="shared" si="4"/>
        <v>100</v>
      </c>
    </row>
    <row r="267" spans="1:7" x14ac:dyDescent="0.45">
      <c r="A267" s="4">
        <v>267</v>
      </c>
      <c r="B267" s="4" t="s">
        <v>246</v>
      </c>
      <c r="C267" s="4">
        <v>50</v>
      </c>
      <c r="D267" s="4"/>
      <c r="E267" s="4"/>
      <c r="F267" s="24"/>
      <c r="G267" s="21">
        <f t="shared" si="4"/>
        <v>50</v>
      </c>
    </row>
    <row r="268" spans="1:7" x14ac:dyDescent="0.45">
      <c r="A268" s="4">
        <v>268</v>
      </c>
      <c r="B268" s="4" t="s">
        <v>157</v>
      </c>
      <c r="C268" s="4"/>
      <c r="D268" s="4"/>
      <c r="E268" s="4"/>
      <c r="F268" s="24"/>
      <c r="G268" s="21">
        <f t="shared" si="4"/>
        <v>0</v>
      </c>
    </row>
    <row r="269" spans="1:7" x14ac:dyDescent="0.45">
      <c r="A269" s="4">
        <v>269</v>
      </c>
      <c r="B269" s="4" t="s">
        <v>158</v>
      </c>
      <c r="C269" s="4">
        <v>200</v>
      </c>
      <c r="D269" s="4"/>
      <c r="E269" s="4"/>
      <c r="F269" s="24">
        <v>200</v>
      </c>
      <c r="G269" s="21">
        <f t="shared" si="4"/>
        <v>400</v>
      </c>
    </row>
    <row r="270" spans="1:7" x14ac:dyDescent="0.45">
      <c r="A270" s="4">
        <v>270</v>
      </c>
      <c r="B270" s="4" t="s">
        <v>275</v>
      </c>
      <c r="C270" s="4"/>
      <c r="D270" s="4"/>
      <c r="E270" s="4"/>
      <c r="F270" s="24"/>
      <c r="G270" s="21">
        <f t="shared" si="4"/>
        <v>0</v>
      </c>
    </row>
    <row r="271" spans="1:7" x14ac:dyDescent="0.45">
      <c r="A271" s="4">
        <v>271</v>
      </c>
      <c r="B271" s="4" t="s">
        <v>232</v>
      </c>
      <c r="C271" s="4"/>
      <c r="D271" s="4"/>
      <c r="E271" s="4"/>
      <c r="F271" s="24"/>
      <c r="G271" s="21">
        <f t="shared" si="4"/>
        <v>0</v>
      </c>
    </row>
    <row r="272" spans="1:7" x14ac:dyDescent="0.45">
      <c r="A272" s="4">
        <v>272</v>
      </c>
      <c r="B272" s="4" t="s">
        <v>231</v>
      </c>
      <c r="C272" s="4"/>
      <c r="D272" s="4"/>
      <c r="E272" s="4"/>
      <c r="F272" s="24"/>
      <c r="G272" s="21">
        <f t="shared" si="4"/>
        <v>0</v>
      </c>
    </row>
    <row r="273" spans="1:7" x14ac:dyDescent="0.45">
      <c r="A273" s="4">
        <v>273</v>
      </c>
      <c r="B273" s="4" t="s">
        <v>159</v>
      </c>
      <c r="C273" s="4"/>
      <c r="D273" s="4"/>
      <c r="E273" s="4"/>
      <c r="F273" s="24"/>
      <c r="G273" s="21">
        <f t="shared" si="4"/>
        <v>0</v>
      </c>
    </row>
    <row r="274" spans="1:7" x14ac:dyDescent="0.45">
      <c r="A274" s="4">
        <v>274</v>
      </c>
      <c r="B274" s="4" t="s">
        <v>160</v>
      </c>
      <c r="C274" s="4"/>
      <c r="D274" s="4"/>
      <c r="E274" s="4"/>
      <c r="F274" s="24"/>
      <c r="G274" s="21">
        <f t="shared" si="4"/>
        <v>0</v>
      </c>
    </row>
    <row r="275" spans="1:7" x14ac:dyDescent="0.45">
      <c r="A275" s="4">
        <v>275</v>
      </c>
      <c r="B275" s="4" t="s">
        <v>161</v>
      </c>
      <c r="C275" s="4">
        <v>30</v>
      </c>
      <c r="D275" s="4"/>
      <c r="E275" s="4"/>
      <c r="F275" s="24"/>
      <c r="G275" s="21">
        <f t="shared" si="4"/>
        <v>30</v>
      </c>
    </row>
    <row r="276" spans="1:7" x14ac:dyDescent="0.45">
      <c r="A276" s="4">
        <v>276</v>
      </c>
      <c r="B276" s="4" t="s">
        <v>230</v>
      </c>
      <c r="C276" s="4"/>
      <c r="D276" s="4"/>
      <c r="E276" s="4"/>
      <c r="F276" s="24"/>
      <c r="G276" s="21">
        <f t="shared" si="4"/>
        <v>0</v>
      </c>
    </row>
    <row r="277" spans="1:7" x14ac:dyDescent="0.45">
      <c r="A277" s="4">
        <v>277</v>
      </c>
      <c r="B277" s="4" t="s">
        <v>352</v>
      </c>
      <c r="C277" s="4"/>
      <c r="D277" s="4"/>
      <c r="E277" s="4"/>
      <c r="F277" s="24"/>
      <c r="G277" s="21">
        <f t="shared" si="4"/>
        <v>0</v>
      </c>
    </row>
    <row r="278" spans="1:7" x14ac:dyDescent="0.45">
      <c r="A278" s="4">
        <v>278</v>
      </c>
      <c r="B278" s="4" t="s">
        <v>162</v>
      </c>
      <c r="C278" s="4"/>
      <c r="D278" s="4"/>
      <c r="E278" s="4"/>
      <c r="F278" s="24"/>
      <c r="G278" s="21">
        <f t="shared" si="4"/>
        <v>0</v>
      </c>
    </row>
    <row r="279" spans="1:7" x14ac:dyDescent="0.45">
      <c r="A279" s="4">
        <v>279</v>
      </c>
      <c r="B279" s="4" t="s">
        <v>229</v>
      </c>
      <c r="C279" s="4"/>
      <c r="D279" s="4"/>
      <c r="E279" s="4"/>
      <c r="F279" s="24"/>
      <c r="G279" s="21">
        <f t="shared" si="4"/>
        <v>0</v>
      </c>
    </row>
    <row r="280" spans="1:7" x14ac:dyDescent="0.45">
      <c r="A280" s="4">
        <v>280</v>
      </c>
      <c r="B280" s="4" t="s">
        <v>163</v>
      </c>
      <c r="C280" s="4"/>
      <c r="D280" s="4"/>
      <c r="E280" s="4"/>
      <c r="F280" s="24"/>
      <c r="G280" s="21">
        <f t="shared" si="4"/>
        <v>0</v>
      </c>
    </row>
    <row r="281" spans="1:7" x14ac:dyDescent="0.45">
      <c r="A281" s="4">
        <v>281</v>
      </c>
      <c r="B281" s="4" t="s">
        <v>164</v>
      </c>
      <c r="C281" s="4"/>
      <c r="D281" s="4"/>
      <c r="E281" s="4"/>
      <c r="F281" s="24"/>
      <c r="G281" s="21">
        <f t="shared" si="4"/>
        <v>0</v>
      </c>
    </row>
    <row r="282" spans="1:7" x14ac:dyDescent="0.45">
      <c r="A282" s="4">
        <v>282</v>
      </c>
      <c r="B282" s="4" t="s">
        <v>283</v>
      </c>
      <c r="C282" s="4"/>
      <c r="D282" s="4"/>
      <c r="E282" s="4"/>
      <c r="F282" s="24"/>
      <c r="G282" s="21">
        <f t="shared" si="4"/>
        <v>0</v>
      </c>
    </row>
    <row r="283" spans="1:7" x14ac:dyDescent="0.45">
      <c r="A283" s="4">
        <v>283</v>
      </c>
      <c r="B283" s="4" t="s">
        <v>286</v>
      </c>
      <c r="C283" s="4"/>
      <c r="D283" s="4">
        <v>20</v>
      </c>
      <c r="E283" s="4"/>
      <c r="F283" s="24"/>
      <c r="G283" s="21">
        <f t="shared" si="4"/>
        <v>20</v>
      </c>
    </row>
    <row r="284" spans="1:7" x14ac:dyDescent="0.45">
      <c r="A284" s="4">
        <v>284</v>
      </c>
      <c r="B284" s="4" t="s">
        <v>370</v>
      </c>
      <c r="C284" s="4"/>
      <c r="D284" s="17">
        <v>20000</v>
      </c>
      <c r="E284" s="4"/>
      <c r="F284" s="24"/>
      <c r="G284" s="28">
        <f t="shared" si="4"/>
        <v>20000</v>
      </c>
    </row>
    <row r="285" spans="1:7" x14ac:dyDescent="0.45">
      <c r="A285" s="4">
        <v>285</v>
      </c>
      <c r="B285" s="4" t="s">
        <v>166</v>
      </c>
      <c r="C285" s="4"/>
      <c r="D285" s="4"/>
      <c r="E285" s="4"/>
      <c r="F285" s="24"/>
      <c r="G285" s="21">
        <f t="shared" si="4"/>
        <v>0</v>
      </c>
    </row>
    <row r="286" spans="1:7" x14ac:dyDescent="0.45">
      <c r="A286" s="4">
        <v>286</v>
      </c>
      <c r="B286" s="4" t="s">
        <v>167</v>
      </c>
      <c r="C286" s="4"/>
      <c r="D286" s="4"/>
      <c r="E286" s="4"/>
      <c r="F286" s="24"/>
      <c r="G286" s="21">
        <f t="shared" si="4"/>
        <v>0</v>
      </c>
    </row>
    <row r="287" spans="1:7" x14ac:dyDescent="0.45">
      <c r="A287" s="4">
        <v>287</v>
      </c>
      <c r="B287" s="4" t="s">
        <v>236</v>
      </c>
      <c r="C287" s="4">
        <v>300</v>
      </c>
      <c r="D287" s="4"/>
      <c r="E287" s="4"/>
      <c r="F287" s="24"/>
      <c r="G287" s="21">
        <f t="shared" si="4"/>
        <v>300</v>
      </c>
    </row>
    <row r="288" spans="1:7" x14ac:dyDescent="0.45">
      <c r="A288" s="4">
        <v>288</v>
      </c>
      <c r="B288" s="4" t="s">
        <v>168</v>
      </c>
      <c r="C288" s="4"/>
      <c r="D288" s="4"/>
      <c r="E288" s="4"/>
      <c r="F288" s="24"/>
      <c r="G288" s="21">
        <f t="shared" si="4"/>
        <v>0</v>
      </c>
    </row>
    <row r="289" spans="1:7" x14ac:dyDescent="0.45">
      <c r="A289" s="4">
        <v>289</v>
      </c>
      <c r="B289" s="4" t="s">
        <v>238</v>
      </c>
      <c r="C289" s="4"/>
      <c r="D289" s="4"/>
      <c r="E289" s="4"/>
      <c r="F289" s="24"/>
      <c r="G289" s="21">
        <f t="shared" si="4"/>
        <v>0</v>
      </c>
    </row>
    <row r="290" spans="1:7" x14ac:dyDescent="0.45">
      <c r="A290" s="4">
        <v>290</v>
      </c>
      <c r="B290" s="4" t="s">
        <v>170</v>
      </c>
      <c r="C290" s="4"/>
      <c r="D290" s="4"/>
      <c r="E290" s="4"/>
      <c r="F290" s="24"/>
      <c r="G290" s="21">
        <f t="shared" si="4"/>
        <v>0</v>
      </c>
    </row>
    <row r="291" spans="1:7" x14ac:dyDescent="0.45">
      <c r="A291" s="4">
        <v>291</v>
      </c>
      <c r="B291" s="4" t="s">
        <v>237</v>
      </c>
      <c r="C291" s="4"/>
      <c r="D291" s="4"/>
      <c r="E291" s="4"/>
      <c r="F291" s="24">
        <v>100</v>
      </c>
      <c r="G291" s="21">
        <f t="shared" si="4"/>
        <v>100</v>
      </c>
    </row>
    <row r="292" spans="1:7" x14ac:dyDescent="0.45">
      <c r="A292" s="4">
        <v>292</v>
      </c>
      <c r="B292" s="4" t="s">
        <v>340</v>
      </c>
      <c r="C292" s="4"/>
      <c r="D292" s="4"/>
      <c r="E292" s="4"/>
      <c r="F292" s="24"/>
      <c r="G292" s="21">
        <f t="shared" si="4"/>
        <v>0</v>
      </c>
    </row>
    <row r="293" spans="1:7" x14ac:dyDescent="0.45">
      <c r="A293" s="4">
        <v>293</v>
      </c>
      <c r="B293" s="4" t="s">
        <v>171</v>
      </c>
      <c r="C293" s="4"/>
      <c r="D293" s="4"/>
      <c r="E293" s="4"/>
      <c r="F293" s="24"/>
      <c r="G293" s="21">
        <f t="shared" si="4"/>
        <v>0</v>
      </c>
    </row>
    <row r="294" spans="1:7" x14ac:dyDescent="0.45">
      <c r="A294" s="4">
        <v>294</v>
      </c>
      <c r="B294" s="4" t="s">
        <v>172</v>
      </c>
      <c r="C294" s="4"/>
      <c r="D294" s="4"/>
      <c r="E294" s="4"/>
      <c r="F294" s="24">
        <v>100</v>
      </c>
      <c r="G294" s="21">
        <f t="shared" si="4"/>
        <v>100</v>
      </c>
    </row>
    <row r="295" spans="1:7" x14ac:dyDescent="0.45">
      <c r="A295" s="4">
        <v>295</v>
      </c>
      <c r="B295" s="4" t="s">
        <v>173</v>
      </c>
      <c r="C295" s="4"/>
      <c r="D295" s="4"/>
      <c r="E295" s="4">
        <v>50</v>
      </c>
      <c r="F295" s="24"/>
      <c r="G295" s="21">
        <f t="shared" si="4"/>
        <v>50</v>
      </c>
    </row>
    <row r="296" spans="1:7" x14ac:dyDescent="0.45">
      <c r="A296" s="4">
        <v>296</v>
      </c>
      <c r="B296" s="4" t="s">
        <v>247</v>
      </c>
      <c r="C296" s="4"/>
      <c r="D296" s="4"/>
      <c r="E296" s="4"/>
      <c r="F296" s="24"/>
      <c r="G296" s="21">
        <f t="shared" si="4"/>
        <v>0</v>
      </c>
    </row>
    <row r="297" spans="1:7" x14ac:dyDescent="0.45">
      <c r="A297" s="4">
        <v>297</v>
      </c>
      <c r="B297" s="4" t="s">
        <v>264</v>
      </c>
      <c r="C297" s="4"/>
      <c r="D297" s="4"/>
      <c r="E297" s="4">
        <v>100</v>
      </c>
      <c r="F297" s="24"/>
      <c r="G297" s="21">
        <f t="shared" si="4"/>
        <v>100</v>
      </c>
    </row>
    <row r="298" spans="1:7" x14ac:dyDescent="0.45">
      <c r="A298" s="4">
        <v>298</v>
      </c>
      <c r="B298" s="4" t="s">
        <v>174</v>
      </c>
      <c r="C298" s="4"/>
      <c r="D298" s="4"/>
      <c r="E298" s="4"/>
      <c r="F298" s="24"/>
      <c r="G298" s="21">
        <f t="shared" si="4"/>
        <v>0</v>
      </c>
    </row>
    <row r="299" spans="1:7" x14ac:dyDescent="0.45">
      <c r="A299" s="4">
        <v>299</v>
      </c>
      <c r="B299" s="4" t="s">
        <v>175</v>
      </c>
      <c r="C299" s="4"/>
      <c r="D299" s="4"/>
      <c r="E299" s="4"/>
      <c r="F299" s="24"/>
      <c r="G299" s="21">
        <f t="shared" si="4"/>
        <v>0</v>
      </c>
    </row>
    <row r="300" spans="1:7" x14ac:dyDescent="0.45">
      <c r="A300" s="4">
        <v>300</v>
      </c>
      <c r="B300" s="4" t="s">
        <v>176</v>
      </c>
      <c r="C300" s="4"/>
      <c r="D300" s="4"/>
      <c r="E300" s="4"/>
      <c r="F300" s="24"/>
      <c r="G300" s="21">
        <f t="shared" si="4"/>
        <v>0</v>
      </c>
    </row>
    <row r="301" spans="1:7" x14ac:dyDescent="0.45">
      <c r="A301" s="4">
        <v>301</v>
      </c>
      <c r="B301" s="4" t="s">
        <v>177</v>
      </c>
      <c r="C301" s="4"/>
      <c r="D301" s="4"/>
      <c r="E301" s="4"/>
      <c r="F301" s="24"/>
      <c r="G301" s="21">
        <f t="shared" si="4"/>
        <v>0</v>
      </c>
    </row>
    <row r="302" spans="1:7" x14ac:dyDescent="0.45">
      <c r="A302" s="4">
        <v>302</v>
      </c>
      <c r="B302" s="4" t="s">
        <v>254</v>
      </c>
      <c r="C302" s="4"/>
      <c r="D302" s="4"/>
      <c r="E302" s="4"/>
      <c r="F302" s="24"/>
      <c r="G302" s="21">
        <f t="shared" si="4"/>
        <v>0</v>
      </c>
    </row>
    <row r="303" spans="1:7" ht="17.5" thickBot="1" x14ac:dyDescent="0.5">
      <c r="A303" s="4">
        <v>303</v>
      </c>
      <c r="B303" s="8" t="s">
        <v>255</v>
      </c>
      <c r="C303" s="8"/>
      <c r="D303" s="8"/>
      <c r="E303" s="8"/>
      <c r="F303" s="26"/>
      <c r="G303" s="29">
        <f t="shared" si="4"/>
        <v>0</v>
      </c>
    </row>
    <row r="304" spans="1:7" ht="17.5" thickBot="1" x14ac:dyDescent="0.5">
      <c r="A304" s="4">
        <v>303</v>
      </c>
      <c r="B304" s="4"/>
      <c r="C304" s="11">
        <f>SUM(C2:C303)</f>
        <v>19460</v>
      </c>
      <c r="D304" s="11">
        <f>SUM(D2:D300)</f>
        <v>25300</v>
      </c>
      <c r="E304" s="11">
        <f>SUM(E2:E302)</f>
        <v>13950</v>
      </c>
      <c r="F304" s="27">
        <f>SUM(F2:F302)</f>
        <v>43105</v>
      </c>
      <c r="G304" s="34">
        <f>SUM(G2:G303)</f>
        <v>101815</v>
      </c>
    </row>
    <row r="305" spans="1:7" x14ac:dyDescent="0.45">
      <c r="A305" s="20"/>
      <c r="B305" s="33"/>
      <c r="C305" s="20"/>
      <c r="D305" s="20"/>
      <c r="E305" s="20"/>
      <c r="F305" s="20"/>
      <c r="G305" s="33"/>
    </row>
    <row r="306" spans="1:7" x14ac:dyDescent="0.45">
      <c r="A306" s="20"/>
      <c r="B306" s="33"/>
      <c r="C306" s="20"/>
      <c r="D306" s="20"/>
      <c r="E306" s="20"/>
      <c r="F306" s="20"/>
      <c r="G306" s="33"/>
    </row>
    <row r="307" spans="1:7" x14ac:dyDescent="0.45">
      <c r="A307" s="20"/>
      <c r="B307" s="33"/>
      <c r="C307" s="20"/>
      <c r="D307" s="20"/>
      <c r="E307" s="20"/>
      <c r="F307" s="20"/>
      <c r="G307" s="33"/>
    </row>
    <row r="308" spans="1:7" x14ac:dyDescent="0.45">
      <c r="A308" s="20"/>
      <c r="B308" s="33"/>
      <c r="C308" s="20"/>
      <c r="D308" s="20"/>
      <c r="E308" s="20"/>
      <c r="F308" s="20"/>
      <c r="G308" s="33"/>
    </row>
    <row r="309" spans="1:7" x14ac:dyDescent="0.45">
      <c r="A309" s="20"/>
      <c r="B309" s="33"/>
      <c r="C309" s="20"/>
      <c r="D309" s="20"/>
      <c r="E309" s="20"/>
      <c r="F309" s="20"/>
      <c r="G309" s="33"/>
    </row>
    <row r="310" spans="1:7" x14ac:dyDescent="0.45">
      <c r="A310" s="20"/>
      <c r="B310" s="33"/>
      <c r="C310" s="20"/>
      <c r="D310" s="20"/>
      <c r="E310" s="20"/>
      <c r="F310" s="20"/>
      <c r="G310" s="33"/>
    </row>
    <row r="311" spans="1:7" x14ac:dyDescent="0.45">
      <c r="A311" s="20"/>
      <c r="B311" s="33"/>
      <c r="C311" s="20"/>
      <c r="D311" s="20"/>
      <c r="E311" s="20"/>
      <c r="F311" s="20"/>
      <c r="G311" s="33"/>
    </row>
    <row r="312" spans="1:7" x14ac:dyDescent="0.45">
      <c r="A312" s="20"/>
      <c r="B312" s="33"/>
      <c r="C312" s="20"/>
      <c r="D312" s="20"/>
      <c r="E312" s="20"/>
      <c r="F312" s="20"/>
      <c r="G312" s="33"/>
    </row>
    <row r="313" spans="1:7" x14ac:dyDescent="0.45">
      <c r="A313" s="20"/>
      <c r="B313" s="33"/>
      <c r="C313" s="20"/>
      <c r="D313" s="20"/>
      <c r="E313" s="20"/>
      <c r="F313" s="20"/>
      <c r="G313" s="33"/>
    </row>
    <row r="314" spans="1:7" x14ac:dyDescent="0.45">
      <c r="A314" s="20"/>
      <c r="B314" s="33"/>
      <c r="C314" s="20"/>
      <c r="D314" s="20"/>
      <c r="E314" s="20"/>
      <c r="F314" s="20"/>
      <c r="G314" s="33"/>
    </row>
    <row r="315" spans="1:7" x14ac:dyDescent="0.45">
      <c r="A315" s="20"/>
      <c r="B315" s="33"/>
      <c r="C315" s="20"/>
      <c r="D315" s="20"/>
      <c r="E315" s="20"/>
      <c r="F315" s="20"/>
      <c r="G315" s="33"/>
    </row>
    <row r="316" spans="1:7" x14ac:dyDescent="0.45">
      <c r="A316" s="20"/>
      <c r="B316" s="33"/>
      <c r="C316" s="20"/>
      <c r="D316" s="20"/>
      <c r="E316" s="20"/>
      <c r="F316" s="20"/>
      <c r="G316" s="33"/>
    </row>
    <row r="317" spans="1:7" x14ac:dyDescent="0.45">
      <c r="A317" s="20"/>
      <c r="B317" s="33"/>
      <c r="C317" s="20"/>
      <c r="D317" s="20"/>
      <c r="E317" s="20"/>
      <c r="F317" s="20"/>
      <c r="G317" s="33"/>
    </row>
    <row r="318" spans="1:7" x14ac:dyDescent="0.45">
      <c r="A318" s="20"/>
      <c r="B318" s="33"/>
      <c r="C318" s="20"/>
      <c r="D318" s="20"/>
      <c r="E318" s="20"/>
      <c r="F318" s="20"/>
      <c r="G318" s="33"/>
    </row>
    <row r="319" spans="1:7" x14ac:dyDescent="0.45">
      <c r="A319" s="20"/>
      <c r="B319" s="33"/>
      <c r="C319" s="20"/>
      <c r="D319" s="20"/>
      <c r="E319" s="20"/>
      <c r="F319" s="20"/>
      <c r="G319" s="33"/>
    </row>
    <row r="320" spans="1:7" x14ac:dyDescent="0.45">
      <c r="A320" s="20"/>
      <c r="B320" s="33"/>
      <c r="C320" s="20"/>
      <c r="D320" s="20"/>
      <c r="E320" s="20"/>
      <c r="F320" s="20"/>
      <c r="G320" s="33"/>
    </row>
    <row r="321" spans="1:7" x14ac:dyDescent="0.45">
      <c r="A321" s="20"/>
      <c r="B321" s="33"/>
      <c r="C321" s="20"/>
      <c r="D321" s="20"/>
      <c r="E321" s="20"/>
      <c r="F321" s="20"/>
      <c r="G321" s="33"/>
    </row>
    <row r="322" spans="1:7" x14ac:dyDescent="0.45">
      <c r="A322" s="20"/>
      <c r="B322" s="33"/>
      <c r="C322" s="20"/>
      <c r="D322" s="20"/>
      <c r="E322" s="20"/>
      <c r="F322" s="20"/>
      <c r="G322" s="33"/>
    </row>
    <row r="323" spans="1:7" x14ac:dyDescent="0.45">
      <c r="A323" s="20"/>
      <c r="B323" s="33"/>
      <c r="C323" s="20"/>
      <c r="D323" s="20"/>
      <c r="E323" s="20"/>
      <c r="F323" s="20"/>
      <c r="G323" s="33"/>
    </row>
    <row r="324" spans="1:7" x14ac:dyDescent="0.45">
      <c r="A324" s="20"/>
      <c r="B324" s="33"/>
      <c r="C324" s="20"/>
      <c r="D324" s="20"/>
      <c r="E324" s="20"/>
      <c r="F324" s="20"/>
      <c r="G324" s="33"/>
    </row>
    <row r="325" spans="1:7" x14ac:dyDescent="0.45">
      <c r="A325" s="20"/>
      <c r="B325" s="33"/>
      <c r="C325" s="20"/>
      <c r="D325" s="20"/>
      <c r="E325" s="20"/>
      <c r="F325" s="20"/>
      <c r="G325" s="33"/>
    </row>
    <row r="326" spans="1:7" x14ac:dyDescent="0.45">
      <c r="A326" s="20"/>
      <c r="B326" s="33"/>
      <c r="C326" s="20"/>
      <c r="D326" s="20"/>
      <c r="E326" s="20"/>
      <c r="F326" s="20"/>
      <c r="G326" s="33"/>
    </row>
    <row r="327" spans="1:7" x14ac:dyDescent="0.45">
      <c r="A327" s="20" t="s">
        <v>362</v>
      </c>
      <c r="B327" s="33"/>
      <c r="C327" s="20"/>
      <c r="D327" s="20"/>
      <c r="E327" s="20"/>
      <c r="F327" s="20"/>
      <c r="G327" s="33"/>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7"/>
  <sheetViews>
    <sheetView topLeftCell="A299" zoomScale="115" zoomScaleNormal="115" workbookViewId="0">
      <selection activeCell="I2" sqref="I2"/>
    </sheetView>
  </sheetViews>
  <sheetFormatPr defaultRowHeight="17" x14ac:dyDescent="0.45"/>
  <cols>
    <col min="2" max="2" width="15.58203125" customWidth="1"/>
    <col min="3" max="3" width="13.58203125" bestFit="1" customWidth="1"/>
    <col min="7" max="8" width="9" customWidth="1"/>
  </cols>
  <sheetData>
    <row r="1" spans="1:9" x14ac:dyDescent="0.45">
      <c r="A1" s="4"/>
      <c r="B1" s="4" t="s">
        <v>0</v>
      </c>
      <c r="C1" s="5" t="s">
        <v>1</v>
      </c>
      <c r="D1" s="5" t="s">
        <v>378</v>
      </c>
      <c r="E1" s="5" t="s">
        <v>379</v>
      </c>
      <c r="F1" s="5" t="s">
        <v>380</v>
      </c>
      <c r="G1" s="5" t="s">
        <v>381</v>
      </c>
      <c r="H1" s="5" t="s">
        <v>382</v>
      </c>
      <c r="I1" s="5" t="s">
        <v>263</v>
      </c>
    </row>
    <row r="2" spans="1:9" x14ac:dyDescent="0.45">
      <c r="A2" s="4">
        <v>1</v>
      </c>
      <c r="B2" s="4" t="s">
        <v>3</v>
      </c>
      <c r="C2" s="7">
        <v>500000</v>
      </c>
      <c r="D2" s="7"/>
      <c r="E2" s="7"/>
      <c r="F2" s="7"/>
      <c r="G2" s="7"/>
      <c r="H2" s="7"/>
      <c r="I2" s="7"/>
    </row>
    <row r="3" spans="1:9" x14ac:dyDescent="0.45">
      <c r="A3" s="4">
        <v>2</v>
      </c>
      <c r="B3" s="4" t="s">
        <v>4</v>
      </c>
      <c r="C3" s="7">
        <v>120000</v>
      </c>
      <c r="D3" s="7"/>
      <c r="E3" s="7"/>
      <c r="F3" s="7"/>
      <c r="G3" s="7"/>
      <c r="H3" s="7"/>
      <c r="I3" s="7"/>
    </row>
    <row r="4" spans="1:9" x14ac:dyDescent="0.45">
      <c r="A4" s="4">
        <v>3</v>
      </c>
      <c r="B4" s="4" t="s">
        <v>277</v>
      </c>
      <c r="C4" s="7">
        <v>1000000</v>
      </c>
      <c r="D4" s="7"/>
      <c r="E4" s="7"/>
      <c r="F4" s="7"/>
      <c r="G4" s="7"/>
      <c r="H4" s="7"/>
      <c r="I4" s="7"/>
    </row>
    <row r="5" spans="1:9" x14ac:dyDescent="0.45">
      <c r="A5" s="4">
        <v>4</v>
      </c>
      <c r="B5" s="4" t="s">
        <v>342</v>
      </c>
      <c r="C5" s="7"/>
      <c r="D5" s="7"/>
      <c r="E5" s="7"/>
      <c r="F5" s="7"/>
      <c r="G5" s="7"/>
      <c r="H5" s="7"/>
      <c r="I5" s="7"/>
    </row>
    <row r="6" spans="1:9" x14ac:dyDescent="0.45">
      <c r="A6" s="4">
        <v>5</v>
      </c>
      <c r="B6" s="4" t="s">
        <v>5</v>
      </c>
      <c r="C6" s="7">
        <v>800000</v>
      </c>
      <c r="D6" s="7"/>
      <c r="E6" s="7"/>
      <c r="F6" s="7"/>
      <c r="G6" s="7"/>
      <c r="H6" s="7">
        <v>80</v>
      </c>
      <c r="I6" s="7">
        <v>80</v>
      </c>
    </row>
    <row r="7" spans="1:9" x14ac:dyDescent="0.45">
      <c r="A7" s="4">
        <v>6</v>
      </c>
      <c r="B7" s="4" t="s">
        <v>8</v>
      </c>
      <c r="C7" s="7">
        <v>10000000</v>
      </c>
      <c r="D7" s="7"/>
      <c r="E7" s="7"/>
      <c r="F7" s="7"/>
      <c r="G7" s="7"/>
      <c r="H7" s="7">
        <v>500</v>
      </c>
      <c r="I7" s="7">
        <v>500</v>
      </c>
    </row>
    <row r="8" spans="1:9" x14ac:dyDescent="0.45">
      <c r="A8" s="4">
        <v>7</v>
      </c>
      <c r="B8" s="4" t="s">
        <v>6</v>
      </c>
      <c r="C8" s="7">
        <v>2000000</v>
      </c>
      <c r="D8" s="7"/>
      <c r="E8" s="7"/>
      <c r="F8" s="7"/>
      <c r="G8" s="7"/>
      <c r="H8" s="7"/>
      <c r="I8" s="7"/>
    </row>
    <row r="9" spans="1:9" x14ac:dyDescent="0.45">
      <c r="A9" s="4">
        <v>8</v>
      </c>
      <c r="B9" s="4" t="s">
        <v>7</v>
      </c>
      <c r="C9" s="7">
        <v>5000000</v>
      </c>
      <c r="D9" s="7"/>
      <c r="E9" s="7"/>
      <c r="F9" s="7"/>
      <c r="G9" s="7"/>
      <c r="H9" s="7"/>
      <c r="I9" s="7"/>
    </row>
    <row r="10" spans="1:9" x14ac:dyDescent="0.45">
      <c r="A10" s="4">
        <v>9</v>
      </c>
      <c r="B10" s="4" t="s">
        <v>9</v>
      </c>
      <c r="C10" s="7">
        <v>10000000</v>
      </c>
      <c r="D10" s="7"/>
      <c r="E10" s="7"/>
      <c r="F10" s="7"/>
      <c r="G10" s="7"/>
      <c r="H10" s="7"/>
      <c r="I10" s="7"/>
    </row>
    <row r="11" spans="1:9" x14ac:dyDescent="0.45">
      <c r="A11" s="4">
        <v>10</v>
      </c>
      <c r="B11" s="4" t="s">
        <v>390</v>
      </c>
      <c r="C11" s="7"/>
      <c r="D11" s="7"/>
      <c r="E11" s="7">
        <v>500</v>
      </c>
      <c r="F11" s="7"/>
      <c r="G11" s="7"/>
      <c r="H11" s="7"/>
      <c r="I11" s="7">
        <v>500</v>
      </c>
    </row>
    <row r="12" spans="1:9" x14ac:dyDescent="0.45">
      <c r="A12" s="4">
        <v>11</v>
      </c>
      <c r="B12" s="4" t="s">
        <v>10</v>
      </c>
      <c r="C12" s="7">
        <v>1000000</v>
      </c>
      <c r="D12" s="7"/>
      <c r="E12" s="7"/>
      <c r="F12" s="7"/>
      <c r="G12" s="7"/>
      <c r="H12" s="7"/>
      <c r="I12" s="7"/>
    </row>
    <row r="13" spans="1:9" x14ac:dyDescent="0.45">
      <c r="A13" s="4">
        <v>12</v>
      </c>
      <c r="B13" s="4" t="s">
        <v>11</v>
      </c>
      <c r="C13" s="7">
        <v>2000000</v>
      </c>
      <c r="D13" s="7"/>
      <c r="E13" s="7"/>
      <c r="F13" s="7"/>
      <c r="G13" s="7"/>
      <c r="H13" s="7"/>
      <c r="I13" s="7"/>
    </row>
    <row r="14" spans="1:9" x14ac:dyDescent="0.45">
      <c r="A14" s="4">
        <v>13</v>
      </c>
      <c r="B14" s="4" t="s">
        <v>12</v>
      </c>
      <c r="C14" s="7">
        <v>10000000</v>
      </c>
      <c r="D14" s="7"/>
      <c r="E14" s="7"/>
      <c r="F14" s="7"/>
      <c r="G14" s="7"/>
      <c r="H14" s="7"/>
      <c r="I14" s="7"/>
    </row>
    <row r="15" spans="1:9" x14ac:dyDescent="0.45">
      <c r="A15" s="4">
        <v>14</v>
      </c>
      <c r="B15" s="4" t="s">
        <v>13</v>
      </c>
      <c r="C15" s="7">
        <v>100000</v>
      </c>
      <c r="D15" s="7"/>
      <c r="E15" s="7"/>
      <c r="F15" s="7"/>
      <c r="G15" s="7"/>
      <c r="H15" s="7"/>
      <c r="I15" s="7"/>
    </row>
    <row r="16" spans="1:9" x14ac:dyDescent="0.45">
      <c r="A16" s="4">
        <v>15</v>
      </c>
      <c r="B16" s="4" t="s">
        <v>14</v>
      </c>
      <c r="C16" s="7">
        <v>500000</v>
      </c>
      <c r="D16" s="7"/>
      <c r="E16" s="7"/>
      <c r="F16" s="7"/>
      <c r="G16" s="7"/>
      <c r="H16" s="7"/>
      <c r="I16" s="7"/>
    </row>
    <row r="17" spans="1:9" x14ac:dyDescent="0.45">
      <c r="A17" s="4">
        <v>16</v>
      </c>
      <c r="B17" s="4" t="s">
        <v>15</v>
      </c>
      <c r="C17" s="7">
        <v>100000</v>
      </c>
      <c r="D17" s="7"/>
      <c r="E17" s="7"/>
      <c r="F17" s="7"/>
      <c r="G17" s="7"/>
      <c r="H17" s="7"/>
      <c r="I17" s="7"/>
    </row>
    <row r="18" spans="1:9" x14ac:dyDescent="0.45">
      <c r="A18" s="4">
        <v>17</v>
      </c>
      <c r="B18" s="4" t="s">
        <v>16</v>
      </c>
      <c r="C18" s="7">
        <v>10000000</v>
      </c>
      <c r="D18" s="7"/>
      <c r="E18" s="7"/>
      <c r="F18" s="7"/>
      <c r="G18" s="7"/>
      <c r="H18" s="7"/>
      <c r="I18" s="7"/>
    </row>
    <row r="19" spans="1:9" x14ac:dyDescent="0.45">
      <c r="A19" s="4">
        <v>18</v>
      </c>
      <c r="B19" s="4" t="s">
        <v>375</v>
      </c>
      <c r="C19" s="7"/>
      <c r="D19" s="7"/>
      <c r="E19" s="7"/>
      <c r="F19" s="7"/>
      <c r="G19" s="7"/>
      <c r="H19" s="7"/>
      <c r="I19" s="7"/>
    </row>
    <row r="20" spans="1:9" x14ac:dyDescent="0.45">
      <c r="A20" s="4">
        <v>19</v>
      </c>
      <c r="B20" s="4" t="s">
        <v>185</v>
      </c>
      <c r="C20" s="7">
        <v>1000000</v>
      </c>
      <c r="D20" s="7"/>
      <c r="E20" s="7"/>
      <c r="F20" s="7"/>
      <c r="G20" s="7"/>
      <c r="H20" s="7"/>
      <c r="I20" s="7"/>
    </row>
    <row r="21" spans="1:9" x14ac:dyDescent="0.45">
      <c r="A21" s="4">
        <v>20</v>
      </c>
      <c r="B21" s="4" t="s">
        <v>17</v>
      </c>
      <c r="C21" s="7">
        <v>1500000</v>
      </c>
      <c r="D21" s="7"/>
      <c r="E21" s="7"/>
      <c r="F21" s="7"/>
      <c r="G21" s="7"/>
      <c r="H21" s="7"/>
      <c r="I21" s="7"/>
    </row>
    <row r="22" spans="1:9" x14ac:dyDescent="0.45">
      <c r="A22" s="4">
        <v>21</v>
      </c>
      <c r="B22" s="4" t="s">
        <v>18</v>
      </c>
      <c r="C22" s="7">
        <v>4000000</v>
      </c>
      <c r="D22" s="7"/>
      <c r="E22" s="7"/>
      <c r="F22" s="7"/>
      <c r="G22" s="7"/>
      <c r="H22" s="7"/>
      <c r="I22" s="7"/>
    </row>
    <row r="23" spans="1:9" x14ac:dyDescent="0.45">
      <c r="A23" s="4">
        <v>22</v>
      </c>
      <c r="B23" s="4" t="s">
        <v>385</v>
      </c>
      <c r="C23" s="7"/>
      <c r="D23" s="7">
        <v>200</v>
      </c>
      <c r="E23" s="7"/>
      <c r="F23" s="7"/>
      <c r="G23" s="7"/>
      <c r="H23" s="7"/>
      <c r="I23" s="7">
        <v>200</v>
      </c>
    </row>
    <row r="24" spans="1:9" x14ac:dyDescent="0.45">
      <c r="A24" s="4">
        <v>23</v>
      </c>
      <c r="B24" s="4" t="s">
        <v>19</v>
      </c>
      <c r="C24" s="7">
        <v>1000000</v>
      </c>
      <c r="D24" s="7"/>
      <c r="E24" s="7">
        <v>800</v>
      </c>
      <c r="F24" s="7"/>
      <c r="G24" s="7"/>
      <c r="H24" s="7"/>
      <c r="I24" s="7">
        <v>800</v>
      </c>
    </row>
    <row r="25" spans="1:9" x14ac:dyDescent="0.45">
      <c r="A25" s="4">
        <v>24</v>
      </c>
      <c r="B25" s="4" t="s">
        <v>20</v>
      </c>
      <c r="C25" s="7">
        <v>2000000</v>
      </c>
      <c r="D25" s="7"/>
      <c r="E25" s="7"/>
      <c r="F25" s="7"/>
      <c r="G25" s="7"/>
      <c r="H25" s="7"/>
      <c r="I25" s="7"/>
    </row>
    <row r="26" spans="1:9" x14ac:dyDescent="0.45">
      <c r="A26" s="4">
        <v>25</v>
      </c>
      <c r="B26" s="4" t="s">
        <v>285</v>
      </c>
      <c r="C26" s="7"/>
      <c r="D26" s="7"/>
      <c r="E26" s="7"/>
      <c r="F26" s="7"/>
      <c r="G26" s="7"/>
      <c r="H26" s="7"/>
      <c r="I26" s="7"/>
    </row>
    <row r="27" spans="1:9" x14ac:dyDescent="0.45">
      <c r="A27" s="4">
        <v>26</v>
      </c>
      <c r="B27" s="4" t="s">
        <v>187</v>
      </c>
      <c r="C27" s="7"/>
      <c r="D27" s="7"/>
      <c r="E27" s="7"/>
      <c r="F27" s="7"/>
      <c r="G27" s="7"/>
      <c r="H27" s="7"/>
      <c r="I27" s="7"/>
    </row>
    <row r="28" spans="1:9" x14ac:dyDescent="0.45">
      <c r="A28" s="4">
        <v>27</v>
      </c>
      <c r="B28" s="4" t="s">
        <v>21</v>
      </c>
      <c r="C28" s="7">
        <v>8000000</v>
      </c>
      <c r="D28" s="7"/>
      <c r="E28" s="7"/>
      <c r="F28" s="7"/>
      <c r="G28" s="7"/>
      <c r="H28" s="7"/>
      <c r="I28" s="7"/>
    </row>
    <row r="29" spans="1:9" x14ac:dyDescent="0.45">
      <c r="A29" s="4">
        <v>28</v>
      </c>
      <c r="B29" s="4" t="s">
        <v>22</v>
      </c>
      <c r="C29" s="7">
        <v>6000000</v>
      </c>
      <c r="D29" s="7"/>
      <c r="E29" s="7"/>
      <c r="F29" s="7"/>
      <c r="G29" s="7"/>
      <c r="H29" s="7"/>
      <c r="I29" s="7"/>
    </row>
    <row r="30" spans="1:9" x14ac:dyDescent="0.45">
      <c r="A30" s="4">
        <v>29</v>
      </c>
      <c r="B30" s="4" t="s">
        <v>23</v>
      </c>
      <c r="C30" s="7">
        <v>100000</v>
      </c>
      <c r="D30" s="7"/>
      <c r="E30" s="7"/>
      <c r="F30" s="7">
        <v>100</v>
      </c>
      <c r="G30" s="7"/>
      <c r="H30" s="7"/>
      <c r="I30" s="7">
        <v>100</v>
      </c>
    </row>
    <row r="31" spans="1:9" x14ac:dyDescent="0.45">
      <c r="A31" s="4">
        <v>30</v>
      </c>
      <c r="B31" s="4" t="s">
        <v>24</v>
      </c>
      <c r="C31" s="7">
        <v>1000000</v>
      </c>
      <c r="D31" s="7">
        <v>100</v>
      </c>
      <c r="E31" s="7"/>
      <c r="F31" s="7"/>
      <c r="G31" s="7"/>
      <c r="H31" s="7"/>
      <c r="I31" s="7">
        <v>100</v>
      </c>
    </row>
    <row r="32" spans="1:9" x14ac:dyDescent="0.45">
      <c r="A32" s="4">
        <v>31</v>
      </c>
      <c r="B32" s="4" t="s">
        <v>25</v>
      </c>
      <c r="C32" s="7">
        <v>5000000</v>
      </c>
      <c r="D32" s="7"/>
      <c r="E32" s="7"/>
      <c r="F32" s="7"/>
      <c r="G32" s="7"/>
      <c r="H32" s="7"/>
      <c r="I32" s="7"/>
    </row>
    <row r="33" spans="1:9" x14ac:dyDescent="0.45">
      <c r="A33" s="4">
        <v>32</v>
      </c>
      <c r="B33" s="4" t="s">
        <v>26</v>
      </c>
      <c r="C33" s="7">
        <v>1000000</v>
      </c>
      <c r="D33" s="7"/>
      <c r="E33" s="7"/>
      <c r="F33" s="7"/>
      <c r="G33" s="7"/>
      <c r="H33" s="7">
        <v>100</v>
      </c>
      <c r="I33" s="7">
        <v>100</v>
      </c>
    </row>
    <row r="34" spans="1:9" x14ac:dyDescent="0.45">
      <c r="A34" s="4">
        <v>33</v>
      </c>
      <c r="B34" s="4" t="s">
        <v>249</v>
      </c>
      <c r="C34" s="7"/>
      <c r="D34" s="7"/>
      <c r="E34" s="7"/>
      <c r="F34" s="7"/>
      <c r="G34" s="7"/>
      <c r="H34" s="7"/>
      <c r="I34" s="7"/>
    </row>
    <row r="35" spans="1:9" x14ac:dyDescent="0.45">
      <c r="A35" s="4">
        <v>34</v>
      </c>
      <c r="B35" s="4" t="s">
        <v>27</v>
      </c>
      <c r="C35" s="7">
        <v>1000000</v>
      </c>
      <c r="D35" s="7"/>
      <c r="E35" s="7">
        <v>50</v>
      </c>
      <c r="F35" s="7"/>
      <c r="G35" s="7"/>
      <c r="H35" s="7"/>
      <c r="I35" s="7">
        <v>50</v>
      </c>
    </row>
    <row r="36" spans="1:9" x14ac:dyDescent="0.45">
      <c r="A36" s="4">
        <v>35</v>
      </c>
      <c r="B36" s="4" t="s">
        <v>182</v>
      </c>
      <c r="C36" s="7"/>
      <c r="D36" s="7"/>
      <c r="E36" s="7"/>
      <c r="F36" s="7"/>
      <c r="G36" s="7"/>
      <c r="H36" s="7"/>
      <c r="I36" s="7"/>
    </row>
    <row r="37" spans="1:9" x14ac:dyDescent="0.45">
      <c r="A37" s="4">
        <v>36</v>
      </c>
      <c r="B37" s="4" t="s">
        <v>337</v>
      </c>
      <c r="C37" s="7"/>
      <c r="D37" s="7"/>
      <c r="E37" s="7"/>
      <c r="F37" s="7"/>
      <c r="G37" s="7"/>
      <c r="H37" s="7"/>
      <c r="I37" s="7"/>
    </row>
    <row r="38" spans="1:9" x14ac:dyDescent="0.45">
      <c r="A38" s="4">
        <v>37</v>
      </c>
      <c r="B38" s="4" t="s">
        <v>28</v>
      </c>
      <c r="C38" s="7">
        <v>3000000</v>
      </c>
      <c r="D38" s="7"/>
      <c r="E38" s="7">
        <v>300</v>
      </c>
      <c r="F38" s="7"/>
      <c r="G38" s="7"/>
      <c r="H38" s="7"/>
      <c r="I38" s="7">
        <v>300</v>
      </c>
    </row>
    <row r="39" spans="1:9" x14ac:dyDescent="0.45">
      <c r="A39" s="4">
        <v>38</v>
      </c>
      <c r="B39" s="4" t="s">
        <v>29</v>
      </c>
      <c r="C39" s="7">
        <v>1000000</v>
      </c>
      <c r="D39" s="7"/>
      <c r="E39" s="7"/>
      <c r="F39" s="7"/>
      <c r="G39" s="7"/>
      <c r="H39" s="7"/>
      <c r="I39" s="7"/>
    </row>
    <row r="40" spans="1:9" x14ac:dyDescent="0.45">
      <c r="A40" s="4">
        <v>39</v>
      </c>
      <c r="B40" s="4" t="s">
        <v>189</v>
      </c>
      <c r="C40" s="7"/>
      <c r="D40" s="7"/>
      <c r="E40" s="7"/>
      <c r="F40" s="7"/>
      <c r="G40" s="7"/>
      <c r="H40" s="7"/>
      <c r="I40" s="7"/>
    </row>
    <row r="41" spans="1:9" x14ac:dyDescent="0.45">
      <c r="A41" s="4">
        <v>40</v>
      </c>
      <c r="B41" s="4" t="s">
        <v>189</v>
      </c>
      <c r="C41" s="7"/>
      <c r="D41" s="7"/>
      <c r="E41" s="7"/>
      <c r="F41" s="7"/>
      <c r="G41" s="7"/>
      <c r="H41" s="7"/>
      <c r="I41" s="7"/>
    </row>
    <row r="42" spans="1:9" x14ac:dyDescent="0.45">
      <c r="A42" s="4">
        <v>41</v>
      </c>
      <c r="B42" s="4" t="s">
        <v>30</v>
      </c>
      <c r="C42" s="7">
        <v>1000000</v>
      </c>
      <c r="D42" s="7"/>
      <c r="E42" s="7"/>
      <c r="F42" s="7"/>
      <c r="G42" s="7"/>
      <c r="H42" s="7"/>
      <c r="I42" s="7"/>
    </row>
    <row r="43" spans="1:9" x14ac:dyDescent="0.45">
      <c r="A43" s="4">
        <v>42</v>
      </c>
      <c r="B43" s="4" t="s">
        <v>355</v>
      </c>
      <c r="C43" s="7"/>
      <c r="D43" s="7"/>
      <c r="E43" s="7"/>
      <c r="F43" s="7"/>
      <c r="G43" s="7"/>
      <c r="H43" s="7"/>
      <c r="I43" s="7"/>
    </row>
    <row r="44" spans="1:9" x14ac:dyDescent="0.45">
      <c r="A44" s="4">
        <v>43</v>
      </c>
      <c r="B44" s="4" t="s">
        <v>31</v>
      </c>
      <c r="C44" s="7">
        <v>1000000</v>
      </c>
      <c r="D44" s="7"/>
      <c r="E44" s="7"/>
      <c r="F44" s="7"/>
      <c r="G44" s="7"/>
      <c r="H44" s="7">
        <v>1000</v>
      </c>
      <c r="I44" s="7">
        <v>1000</v>
      </c>
    </row>
    <row r="45" spans="1:9" x14ac:dyDescent="0.45">
      <c r="A45" s="4">
        <v>44</v>
      </c>
      <c r="B45" s="4" t="s">
        <v>338</v>
      </c>
      <c r="C45" s="7"/>
      <c r="D45" s="7"/>
      <c r="E45" s="7"/>
      <c r="F45" s="7"/>
      <c r="G45" s="7"/>
      <c r="H45" s="7"/>
      <c r="I45" s="7"/>
    </row>
    <row r="46" spans="1:9" x14ac:dyDescent="0.45">
      <c r="A46" s="4">
        <v>45</v>
      </c>
      <c r="B46" s="4" t="s">
        <v>389</v>
      </c>
      <c r="C46" s="7"/>
      <c r="D46" s="7"/>
      <c r="E46" s="7">
        <v>100</v>
      </c>
      <c r="F46" s="7"/>
      <c r="G46" s="7"/>
      <c r="H46" s="7"/>
      <c r="I46" s="7">
        <v>100</v>
      </c>
    </row>
    <row r="47" spans="1:9" x14ac:dyDescent="0.45">
      <c r="A47" s="4">
        <v>46</v>
      </c>
      <c r="B47" s="4" t="s">
        <v>32</v>
      </c>
      <c r="C47" s="7">
        <v>5000000</v>
      </c>
      <c r="D47" s="7">
        <v>500</v>
      </c>
      <c r="E47" s="7"/>
      <c r="F47" s="7"/>
      <c r="G47" s="7"/>
      <c r="H47" s="7"/>
      <c r="I47" s="7">
        <v>500</v>
      </c>
    </row>
    <row r="48" spans="1:9" x14ac:dyDescent="0.45">
      <c r="A48" s="4">
        <v>47</v>
      </c>
      <c r="B48" s="4" t="s">
        <v>33</v>
      </c>
      <c r="C48" s="7">
        <v>1000000</v>
      </c>
      <c r="D48" s="7"/>
      <c r="E48" s="7">
        <v>100</v>
      </c>
      <c r="F48" s="7"/>
      <c r="G48" s="7"/>
      <c r="H48" s="7"/>
      <c r="I48" s="7">
        <v>100</v>
      </c>
    </row>
    <row r="49" spans="1:9" x14ac:dyDescent="0.45">
      <c r="A49" s="4">
        <v>48</v>
      </c>
      <c r="B49" s="16" t="s">
        <v>289</v>
      </c>
      <c r="C49" s="7"/>
      <c r="D49" s="7"/>
      <c r="E49" s="7"/>
      <c r="F49" s="7"/>
      <c r="G49" s="7"/>
      <c r="H49" s="7"/>
      <c r="I49" s="13"/>
    </row>
    <row r="50" spans="1:9" x14ac:dyDescent="0.45">
      <c r="A50" s="4">
        <v>49</v>
      </c>
      <c r="B50" s="4" t="s">
        <v>34</v>
      </c>
      <c r="C50" s="7">
        <v>2000000</v>
      </c>
      <c r="D50" s="7"/>
      <c r="E50" s="7"/>
      <c r="F50" s="7"/>
      <c r="G50" s="7"/>
      <c r="H50" s="7"/>
      <c r="I50" s="7"/>
    </row>
    <row r="51" spans="1:9" x14ac:dyDescent="0.45">
      <c r="A51" s="4">
        <v>50</v>
      </c>
      <c r="B51" s="4" t="s">
        <v>35</v>
      </c>
      <c r="C51" s="7">
        <v>10000000</v>
      </c>
      <c r="D51" s="7"/>
      <c r="E51" s="7"/>
      <c r="F51" s="7"/>
      <c r="G51" s="7"/>
      <c r="H51" s="7"/>
      <c r="I51" s="7"/>
    </row>
    <row r="52" spans="1:9" x14ac:dyDescent="0.45">
      <c r="A52" s="4">
        <v>51</v>
      </c>
      <c r="B52" s="4" t="s">
        <v>274</v>
      </c>
      <c r="C52" s="7"/>
      <c r="D52" s="7"/>
      <c r="E52" s="7"/>
      <c r="F52" s="7"/>
      <c r="G52" s="7"/>
      <c r="H52" s="7"/>
      <c r="I52" s="7"/>
    </row>
    <row r="53" spans="1:9" x14ac:dyDescent="0.45">
      <c r="A53" s="4">
        <v>52</v>
      </c>
      <c r="B53" s="4" t="s">
        <v>377</v>
      </c>
      <c r="C53" s="5"/>
      <c r="D53" s="7"/>
      <c r="E53" s="7"/>
      <c r="F53" s="7"/>
      <c r="G53" s="7"/>
      <c r="H53" s="7"/>
      <c r="I53" s="7"/>
    </row>
    <row r="54" spans="1:9" x14ac:dyDescent="0.45">
      <c r="A54" s="4">
        <v>53</v>
      </c>
      <c r="B54" s="4" t="s">
        <v>36</v>
      </c>
      <c r="C54" s="7">
        <v>2000000</v>
      </c>
      <c r="D54" s="7"/>
      <c r="E54" s="7"/>
      <c r="F54" s="7"/>
      <c r="G54" s="7"/>
      <c r="H54" s="7"/>
      <c r="I54" s="7"/>
    </row>
    <row r="55" spans="1:9" x14ac:dyDescent="0.45">
      <c r="A55" s="4">
        <v>54</v>
      </c>
      <c r="B55" s="4" t="s">
        <v>37</v>
      </c>
      <c r="C55" s="7">
        <v>1000000</v>
      </c>
      <c r="D55" s="7"/>
      <c r="E55" s="7"/>
      <c r="F55" s="7"/>
      <c r="G55" s="7"/>
      <c r="H55" s="7"/>
      <c r="I55" s="7"/>
    </row>
    <row r="56" spans="1:9" x14ac:dyDescent="0.45">
      <c r="A56" s="4">
        <v>55</v>
      </c>
      <c r="B56" s="4" t="s">
        <v>38</v>
      </c>
      <c r="C56" s="7">
        <v>1000000</v>
      </c>
      <c r="D56" s="7"/>
      <c r="E56" s="7"/>
      <c r="F56" s="7"/>
      <c r="G56" s="7"/>
      <c r="H56" s="7"/>
      <c r="I56" s="7"/>
    </row>
    <row r="57" spans="1:9" x14ac:dyDescent="0.45">
      <c r="A57" s="4">
        <v>56</v>
      </c>
      <c r="B57" s="4" t="s">
        <v>39</v>
      </c>
      <c r="C57" s="7">
        <v>1000000</v>
      </c>
      <c r="D57" s="7">
        <v>100</v>
      </c>
      <c r="E57" s="7"/>
      <c r="F57" s="7"/>
      <c r="G57" s="7"/>
      <c r="H57" s="7">
        <v>100</v>
      </c>
      <c r="I57" s="7">
        <v>200</v>
      </c>
    </row>
    <row r="58" spans="1:9" x14ac:dyDescent="0.45">
      <c r="A58" s="4">
        <v>57</v>
      </c>
      <c r="B58" s="4" t="s">
        <v>183</v>
      </c>
      <c r="C58" s="7"/>
      <c r="D58" s="7"/>
      <c r="E58" s="7"/>
      <c r="F58" s="7"/>
      <c r="G58" s="7"/>
      <c r="H58" s="7"/>
      <c r="I58" s="7"/>
    </row>
    <row r="59" spans="1:9" x14ac:dyDescent="0.45">
      <c r="A59" s="4">
        <v>58</v>
      </c>
      <c r="B59" s="4" t="s">
        <v>178</v>
      </c>
      <c r="C59" s="7"/>
      <c r="D59" s="7"/>
      <c r="E59" s="7">
        <v>200</v>
      </c>
      <c r="F59" s="7"/>
      <c r="G59" s="7"/>
      <c r="H59" s="7"/>
      <c r="I59" s="7">
        <v>200</v>
      </c>
    </row>
    <row r="60" spans="1:9" x14ac:dyDescent="0.45">
      <c r="A60" s="4">
        <v>59</v>
      </c>
      <c r="B60" s="4" t="s">
        <v>40</v>
      </c>
      <c r="C60" s="7">
        <v>120000</v>
      </c>
      <c r="D60" s="7"/>
      <c r="E60" s="7"/>
      <c r="F60" s="7"/>
      <c r="G60" s="7">
        <v>20</v>
      </c>
      <c r="H60" s="7"/>
      <c r="I60" s="7">
        <v>20</v>
      </c>
    </row>
    <row r="61" spans="1:9" x14ac:dyDescent="0.45">
      <c r="A61" s="4">
        <v>60</v>
      </c>
      <c r="B61" s="4" t="s">
        <v>41</v>
      </c>
      <c r="C61" s="7">
        <v>360000</v>
      </c>
      <c r="D61" s="7"/>
      <c r="E61" s="7"/>
      <c r="F61" s="7"/>
      <c r="G61" s="7"/>
      <c r="H61" s="7">
        <v>30</v>
      </c>
      <c r="I61" s="7">
        <v>30</v>
      </c>
    </row>
    <row r="62" spans="1:9" x14ac:dyDescent="0.45">
      <c r="A62" s="4">
        <v>61</v>
      </c>
      <c r="B62" s="4" t="s">
        <v>179</v>
      </c>
      <c r="C62" s="7"/>
      <c r="D62" s="7"/>
      <c r="E62" s="7"/>
      <c r="F62" s="7"/>
      <c r="G62" s="7"/>
      <c r="H62" s="7"/>
      <c r="I62" s="7"/>
    </row>
    <row r="63" spans="1:9" x14ac:dyDescent="0.45">
      <c r="A63" s="4">
        <v>62</v>
      </c>
      <c r="B63" s="4" t="s">
        <v>42</v>
      </c>
      <c r="C63" s="7">
        <v>100000</v>
      </c>
      <c r="D63" s="7"/>
      <c r="E63" s="7"/>
      <c r="F63" s="7"/>
      <c r="G63" s="7">
        <v>10</v>
      </c>
      <c r="H63" s="7"/>
      <c r="I63" s="7">
        <v>10</v>
      </c>
    </row>
    <row r="64" spans="1:9" x14ac:dyDescent="0.45">
      <c r="A64" s="4">
        <v>63</v>
      </c>
      <c r="B64" s="4" t="s">
        <v>43</v>
      </c>
      <c r="C64" s="7">
        <v>20000000</v>
      </c>
      <c r="D64" s="7"/>
      <c r="E64" s="7"/>
      <c r="F64" s="7"/>
      <c r="G64" s="7"/>
      <c r="H64" s="7"/>
      <c r="I64" s="7"/>
    </row>
    <row r="65" spans="1:9" x14ac:dyDescent="0.45">
      <c r="A65" s="4">
        <v>64</v>
      </c>
      <c r="B65" s="4" t="s">
        <v>44</v>
      </c>
      <c r="C65" s="7">
        <v>50000</v>
      </c>
      <c r="D65" s="7"/>
      <c r="E65" s="7"/>
      <c r="F65" s="7"/>
      <c r="G65" s="7"/>
      <c r="H65" s="7"/>
      <c r="I65" s="7"/>
    </row>
    <row r="66" spans="1:9" x14ac:dyDescent="0.45">
      <c r="A66" s="4">
        <v>65</v>
      </c>
      <c r="B66" s="4" t="s">
        <v>290</v>
      </c>
      <c r="C66" s="7"/>
      <c r="D66" s="7"/>
      <c r="E66" s="7"/>
      <c r="F66" s="7"/>
      <c r="G66" s="7"/>
      <c r="H66" s="7"/>
      <c r="I66" s="7"/>
    </row>
    <row r="67" spans="1:9" x14ac:dyDescent="0.45">
      <c r="A67" s="4">
        <v>66</v>
      </c>
      <c r="B67" s="4" t="s">
        <v>45</v>
      </c>
      <c r="C67" s="7">
        <v>1000000</v>
      </c>
      <c r="D67" s="7"/>
      <c r="E67" s="7"/>
      <c r="F67" s="7"/>
      <c r="G67" s="7"/>
      <c r="H67" s="7"/>
      <c r="I67" s="7"/>
    </row>
    <row r="68" spans="1:9" x14ac:dyDescent="0.45">
      <c r="A68" s="4">
        <v>67</v>
      </c>
      <c r="B68" s="4" t="s">
        <v>46</v>
      </c>
      <c r="C68" s="7">
        <v>30000000</v>
      </c>
      <c r="D68" s="7"/>
      <c r="E68" s="7"/>
      <c r="F68" s="7"/>
      <c r="G68" s="7"/>
      <c r="H68" s="7"/>
      <c r="I68" s="7"/>
    </row>
    <row r="69" spans="1:9" x14ac:dyDescent="0.45">
      <c r="A69" s="4">
        <v>68</v>
      </c>
      <c r="B69" s="4" t="s">
        <v>270</v>
      </c>
      <c r="C69" s="7"/>
      <c r="D69" s="7"/>
      <c r="E69" s="7"/>
      <c r="F69" s="7"/>
      <c r="G69" s="7"/>
      <c r="H69" s="7"/>
      <c r="I69" s="7"/>
    </row>
    <row r="70" spans="1:9" x14ac:dyDescent="0.45">
      <c r="A70" s="4">
        <v>69</v>
      </c>
      <c r="B70" s="4" t="s">
        <v>47</v>
      </c>
      <c r="C70" s="7">
        <v>300000</v>
      </c>
      <c r="D70" s="7"/>
      <c r="E70" s="7"/>
      <c r="F70" s="7"/>
      <c r="G70" s="7"/>
      <c r="H70" s="7"/>
      <c r="I70" s="7"/>
    </row>
    <row r="71" spans="1:9" x14ac:dyDescent="0.45">
      <c r="A71" s="4">
        <v>70</v>
      </c>
      <c r="B71" s="4" t="s">
        <v>252</v>
      </c>
      <c r="C71" s="7"/>
      <c r="D71" s="7"/>
      <c r="E71" s="7"/>
      <c r="F71" s="7"/>
      <c r="G71" s="7"/>
      <c r="H71" s="7"/>
      <c r="I71" s="7"/>
    </row>
    <row r="72" spans="1:9" x14ac:dyDescent="0.45">
      <c r="A72" s="4">
        <v>71</v>
      </c>
      <c r="B72" s="4" t="s">
        <v>48</v>
      </c>
      <c r="C72" s="7">
        <v>1000000</v>
      </c>
      <c r="D72" s="7"/>
      <c r="E72" s="7">
        <v>100</v>
      </c>
      <c r="F72" s="7"/>
      <c r="G72" s="7"/>
      <c r="H72" s="7"/>
      <c r="I72" s="7">
        <v>100</v>
      </c>
    </row>
    <row r="73" spans="1:9" x14ac:dyDescent="0.45">
      <c r="A73" s="4">
        <v>72</v>
      </c>
      <c r="B73" s="4" t="s">
        <v>49</v>
      </c>
      <c r="C73" s="7">
        <v>15000000</v>
      </c>
      <c r="D73" s="7"/>
      <c r="E73" s="7"/>
      <c r="F73" s="7"/>
      <c r="G73" s="7"/>
      <c r="H73" s="7"/>
      <c r="I73" s="7"/>
    </row>
    <row r="74" spans="1:9" x14ac:dyDescent="0.45">
      <c r="A74" s="4">
        <v>73</v>
      </c>
      <c r="B74" s="4" t="s">
        <v>188</v>
      </c>
      <c r="C74" s="7"/>
      <c r="D74" s="7"/>
      <c r="E74" s="7">
        <v>10</v>
      </c>
      <c r="F74" s="7"/>
      <c r="G74" s="7"/>
      <c r="H74" s="7"/>
      <c r="I74" s="7">
        <v>10</v>
      </c>
    </row>
    <row r="75" spans="1:9" x14ac:dyDescent="0.45">
      <c r="A75" s="4">
        <v>74</v>
      </c>
      <c r="B75" s="4" t="s">
        <v>50</v>
      </c>
      <c r="C75" s="7">
        <v>300000</v>
      </c>
      <c r="D75" s="7"/>
      <c r="E75" s="7"/>
      <c r="F75" s="7"/>
      <c r="G75" s="7"/>
      <c r="H75" s="7"/>
      <c r="I75" s="7"/>
    </row>
    <row r="76" spans="1:9" x14ac:dyDescent="0.45">
      <c r="A76" s="4">
        <v>75</v>
      </c>
      <c r="B76" s="4" t="s">
        <v>51</v>
      </c>
      <c r="C76" s="7">
        <v>200000</v>
      </c>
      <c r="D76" s="7"/>
      <c r="E76" s="7"/>
      <c r="F76" s="7"/>
      <c r="G76" s="7"/>
      <c r="H76" s="7"/>
      <c r="I76" s="7"/>
    </row>
    <row r="77" spans="1:9" x14ac:dyDescent="0.45">
      <c r="A77" s="4">
        <v>76</v>
      </c>
      <c r="B77" s="4" t="s">
        <v>52</v>
      </c>
      <c r="C77" s="7">
        <v>200000</v>
      </c>
      <c r="D77" s="7"/>
      <c r="E77" s="7"/>
      <c r="F77" s="7"/>
      <c r="G77" s="7"/>
      <c r="H77" s="7"/>
      <c r="I77" s="7"/>
    </row>
    <row r="78" spans="1:9" x14ac:dyDescent="0.45">
      <c r="A78" s="4">
        <v>77</v>
      </c>
      <c r="B78" s="4" t="s">
        <v>53</v>
      </c>
      <c r="C78" s="7">
        <v>300000</v>
      </c>
      <c r="D78" s="7"/>
      <c r="E78" s="7"/>
      <c r="F78" s="7"/>
      <c r="G78" s="7"/>
      <c r="H78" s="7"/>
      <c r="I78" s="7"/>
    </row>
    <row r="79" spans="1:9" x14ac:dyDescent="0.45">
      <c r="A79" s="4">
        <v>78</v>
      </c>
      <c r="B79" s="4" t="s">
        <v>272</v>
      </c>
      <c r="C79" s="7"/>
      <c r="D79" s="7"/>
      <c r="E79" s="7"/>
      <c r="F79" s="7"/>
      <c r="G79" s="7"/>
      <c r="H79" s="7"/>
      <c r="I79" s="7"/>
    </row>
    <row r="80" spans="1:9" x14ac:dyDescent="0.45">
      <c r="A80" s="4">
        <v>79</v>
      </c>
      <c r="B80" s="4" t="s">
        <v>181</v>
      </c>
      <c r="C80" s="7"/>
      <c r="D80" s="7"/>
      <c r="E80" s="7"/>
      <c r="F80" s="7">
        <v>200</v>
      </c>
      <c r="G80" s="7"/>
      <c r="H80" s="7"/>
      <c r="I80" s="7">
        <v>200</v>
      </c>
    </row>
    <row r="81" spans="1:9" x14ac:dyDescent="0.45">
      <c r="A81" s="4">
        <v>80</v>
      </c>
      <c r="B81" s="4" t="s">
        <v>359</v>
      </c>
      <c r="C81" s="7"/>
      <c r="D81" s="7"/>
      <c r="E81" s="7"/>
      <c r="F81" s="7"/>
      <c r="G81" s="7"/>
      <c r="H81" s="7"/>
      <c r="I81" s="7"/>
    </row>
    <row r="82" spans="1:9" x14ac:dyDescent="0.45">
      <c r="A82" s="4">
        <v>81</v>
      </c>
      <c r="B82" s="4" t="s">
        <v>180</v>
      </c>
      <c r="C82" s="7" t="s">
        <v>248</v>
      </c>
      <c r="D82" s="7"/>
      <c r="E82" s="7"/>
      <c r="F82" s="7"/>
      <c r="G82" s="7"/>
      <c r="H82" s="7"/>
      <c r="I82" s="7"/>
    </row>
    <row r="83" spans="1:9" x14ac:dyDescent="0.45">
      <c r="A83" s="4">
        <v>82</v>
      </c>
      <c r="B83" s="4" t="s">
        <v>184</v>
      </c>
      <c r="C83" s="7"/>
      <c r="D83" s="7"/>
      <c r="E83" s="7"/>
      <c r="F83" s="7"/>
      <c r="G83" s="7"/>
      <c r="H83" s="7"/>
      <c r="I83" s="7"/>
    </row>
    <row r="84" spans="1:9" x14ac:dyDescent="0.45">
      <c r="A84" s="4">
        <v>83</v>
      </c>
      <c r="B84" s="4" t="s">
        <v>54</v>
      </c>
      <c r="C84" s="7">
        <v>3000000</v>
      </c>
      <c r="D84" s="7"/>
      <c r="E84" s="7"/>
      <c r="F84" s="7">
        <v>2000</v>
      </c>
      <c r="G84" s="7"/>
      <c r="H84" s="7"/>
      <c r="I84" s="7">
        <v>2000</v>
      </c>
    </row>
    <row r="85" spans="1:9" x14ac:dyDescent="0.45">
      <c r="A85" s="4">
        <v>84</v>
      </c>
      <c r="B85" s="4" t="s">
        <v>55</v>
      </c>
      <c r="C85" s="7">
        <v>200000</v>
      </c>
      <c r="D85" s="7"/>
      <c r="E85" s="7"/>
      <c r="F85" s="7"/>
      <c r="G85" s="7"/>
      <c r="H85" s="7"/>
      <c r="I85" s="7"/>
    </row>
    <row r="86" spans="1:9" x14ac:dyDescent="0.45">
      <c r="A86" s="4">
        <v>85</v>
      </c>
      <c r="B86" s="4" t="s">
        <v>56</v>
      </c>
      <c r="C86" s="7">
        <v>20000000</v>
      </c>
      <c r="D86" s="7"/>
      <c r="E86" s="7"/>
      <c r="F86" s="7"/>
      <c r="G86" s="7"/>
      <c r="H86" s="7"/>
      <c r="I86" s="7"/>
    </row>
    <row r="87" spans="1:9" x14ac:dyDescent="0.45">
      <c r="A87" s="4">
        <v>86</v>
      </c>
      <c r="B87" s="4" t="s">
        <v>57</v>
      </c>
      <c r="C87" s="7">
        <v>40000000</v>
      </c>
      <c r="D87" s="7"/>
      <c r="E87" s="7"/>
      <c r="F87" s="7"/>
      <c r="G87" s="7"/>
      <c r="H87" s="7"/>
      <c r="I87" s="7"/>
    </row>
    <row r="88" spans="1:9" x14ac:dyDescent="0.45">
      <c r="A88" s="4">
        <v>87</v>
      </c>
      <c r="B88" s="4" t="s">
        <v>58</v>
      </c>
      <c r="C88" s="7">
        <v>120000</v>
      </c>
      <c r="D88" s="7"/>
      <c r="E88" s="7"/>
      <c r="F88" s="7"/>
      <c r="G88" s="7">
        <v>50</v>
      </c>
      <c r="H88" s="7"/>
      <c r="I88" s="7">
        <v>50</v>
      </c>
    </row>
    <row r="89" spans="1:9" x14ac:dyDescent="0.45">
      <c r="A89" s="4">
        <v>88</v>
      </c>
      <c r="B89" s="4" t="s">
        <v>59</v>
      </c>
      <c r="C89" s="7">
        <v>120000</v>
      </c>
      <c r="D89" s="7"/>
      <c r="E89" s="7"/>
      <c r="F89" s="7"/>
      <c r="G89" s="7"/>
      <c r="H89" s="7">
        <v>10</v>
      </c>
      <c r="I89" s="7">
        <v>10</v>
      </c>
    </row>
    <row r="90" spans="1:9" x14ac:dyDescent="0.45">
      <c r="A90" s="4">
        <v>89</v>
      </c>
      <c r="B90" s="4" t="s">
        <v>60</v>
      </c>
      <c r="C90" s="7">
        <v>2000000</v>
      </c>
      <c r="D90" s="7"/>
      <c r="E90" s="7"/>
      <c r="F90" s="7"/>
      <c r="G90" s="7"/>
      <c r="H90" s="7"/>
      <c r="I90" s="7"/>
    </row>
    <row r="91" spans="1:9" x14ac:dyDescent="0.45">
      <c r="A91" s="4">
        <v>90</v>
      </c>
      <c r="B91" s="4" t="s">
        <v>61</v>
      </c>
      <c r="C91" s="7">
        <v>120000</v>
      </c>
      <c r="D91" s="7"/>
      <c r="E91" s="7"/>
      <c r="F91" s="7"/>
      <c r="G91" s="7"/>
      <c r="H91" s="7"/>
      <c r="I91" s="7"/>
    </row>
    <row r="92" spans="1:9" x14ac:dyDescent="0.45">
      <c r="A92" s="4">
        <v>91</v>
      </c>
      <c r="B92" s="4" t="s">
        <v>191</v>
      </c>
      <c r="C92" s="7"/>
      <c r="D92" s="7"/>
      <c r="E92" s="7"/>
      <c r="F92" s="7"/>
      <c r="G92" s="7"/>
      <c r="H92" s="7"/>
      <c r="I92" s="7"/>
    </row>
    <row r="93" spans="1:9" x14ac:dyDescent="0.45">
      <c r="A93" s="4">
        <v>92</v>
      </c>
      <c r="B93" s="4" t="s">
        <v>62</v>
      </c>
      <c r="C93" s="7">
        <v>1000000</v>
      </c>
      <c r="D93" s="7"/>
      <c r="E93" s="7"/>
      <c r="F93" s="7"/>
      <c r="G93" s="7">
        <v>100</v>
      </c>
      <c r="H93" s="7"/>
      <c r="I93" s="7">
        <v>100</v>
      </c>
    </row>
    <row r="94" spans="1:9" x14ac:dyDescent="0.45">
      <c r="A94" s="4">
        <v>93</v>
      </c>
      <c r="B94" s="4" t="s">
        <v>192</v>
      </c>
      <c r="C94" s="7"/>
      <c r="D94" s="7"/>
      <c r="E94" s="7"/>
      <c r="F94" s="7"/>
      <c r="G94" s="7"/>
      <c r="H94" s="7"/>
      <c r="I94" s="7"/>
    </row>
    <row r="95" spans="1:9" x14ac:dyDescent="0.45">
      <c r="A95" s="4">
        <v>94</v>
      </c>
      <c r="B95" s="4" t="s">
        <v>374</v>
      </c>
      <c r="C95" s="7"/>
      <c r="D95" s="7"/>
      <c r="E95" s="7"/>
      <c r="F95" s="7"/>
      <c r="G95" s="7"/>
      <c r="H95" s="7"/>
      <c r="I95" s="7"/>
    </row>
    <row r="96" spans="1:9" x14ac:dyDescent="0.45">
      <c r="A96" s="4">
        <v>95</v>
      </c>
      <c r="B96" s="4" t="s">
        <v>306</v>
      </c>
      <c r="C96" s="7"/>
      <c r="D96" s="7"/>
      <c r="E96" s="7"/>
      <c r="F96" s="7"/>
      <c r="G96" s="7"/>
      <c r="H96" s="7"/>
      <c r="I96" s="7"/>
    </row>
    <row r="97" spans="1:9" x14ac:dyDescent="0.45">
      <c r="A97" s="4">
        <v>96</v>
      </c>
      <c r="B97" s="4" t="s">
        <v>200</v>
      </c>
      <c r="C97" s="7"/>
      <c r="D97" s="7"/>
      <c r="E97" s="7"/>
      <c r="F97" s="7"/>
      <c r="G97" s="7"/>
      <c r="H97" s="7"/>
      <c r="I97" s="7"/>
    </row>
    <row r="98" spans="1:9" x14ac:dyDescent="0.45">
      <c r="A98" s="4">
        <v>97</v>
      </c>
      <c r="B98" s="4" t="s">
        <v>63</v>
      </c>
      <c r="C98" s="7">
        <v>120000</v>
      </c>
      <c r="D98" s="7"/>
      <c r="E98" s="7"/>
      <c r="F98" s="7">
        <v>20</v>
      </c>
      <c r="G98" s="7"/>
      <c r="H98" s="7"/>
      <c r="I98" s="7">
        <v>20</v>
      </c>
    </row>
    <row r="99" spans="1:9" x14ac:dyDescent="0.45">
      <c r="A99" s="4">
        <v>98</v>
      </c>
      <c r="B99" s="4" t="s">
        <v>357</v>
      </c>
      <c r="C99" s="7"/>
      <c r="D99" s="7"/>
      <c r="E99" s="7"/>
      <c r="F99" s="7"/>
      <c r="G99" s="7">
        <v>5</v>
      </c>
      <c r="H99" s="7"/>
      <c r="I99" s="7">
        <v>5</v>
      </c>
    </row>
    <row r="100" spans="1:9" x14ac:dyDescent="0.45">
      <c r="A100" s="4">
        <v>99</v>
      </c>
      <c r="B100" s="4" t="s">
        <v>368</v>
      </c>
      <c r="C100" s="7"/>
      <c r="D100" s="7"/>
      <c r="E100" s="7"/>
      <c r="F100" s="7"/>
      <c r="G100" s="7"/>
      <c r="H100" s="7"/>
      <c r="I100" s="7"/>
    </row>
    <row r="101" spans="1:9" x14ac:dyDescent="0.45">
      <c r="A101" s="4">
        <v>100</v>
      </c>
      <c r="B101" s="4" t="s">
        <v>358</v>
      </c>
      <c r="C101" s="7"/>
      <c r="D101" s="7"/>
      <c r="E101" s="7"/>
      <c r="F101" s="7"/>
      <c r="G101" s="7">
        <v>5</v>
      </c>
      <c r="H101" s="7"/>
      <c r="I101" s="7">
        <v>5</v>
      </c>
    </row>
    <row r="102" spans="1:9" x14ac:dyDescent="0.45">
      <c r="A102" s="4">
        <v>101</v>
      </c>
      <c r="B102" s="4" t="s">
        <v>64</v>
      </c>
      <c r="C102" s="7">
        <v>2000000</v>
      </c>
      <c r="D102" s="7"/>
      <c r="E102" s="7"/>
      <c r="F102" s="7"/>
      <c r="G102" s="7"/>
      <c r="H102" s="7"/>
      <c r="I102" s="7"/>
    </row>
    <row r="103" spans="1:9" x14ac:dyDescent="0.45">
      <c r="A103" s="4">
        <v>102</v>
      </c>
      <c r="B103" s="4" t="s">
        <v>281</v>
      </c>
      <c r="C103" s="7"/>
      <c r="D103" s="7"/>
      <c r="E103" s="7">
        <v>50</v>
      </c>
      <c r="F103" s="7"/>
      <c r="G103" s="7"/>
      <c r="H103" s="7"/>
      <c r="I103" s="7">
        <v>50</v>
      </c>
    </row>
    <row r="104" spans="1:9" x14ac:dyDescent="0.45">
      <c r="A104" s="4">
        <v>103</v>
      </c>
      <c r="B104" s="4" t="s">
        <v>65</v>
      </c>
      <c r="C104" s="7">
        <v>5000000</v>
      </c>
      <c r="D104" s="7"/>
      <c r="E104" s="7"/>
      <c r="F104" s="7"/>
      <c r="G104" s="7"/>
      <c r="H104" s="7"/>
      <c r="I104" s="7"/>
    </row>
    <row r="105" spans="1:9" x14ac:dyDescent="0.45">
      <c r="A105" s="4">
        <v>104</v>
      </c>
      <c r="B105" s="4" t="s">
        <v>66</v>
      </c>
      <c r="C105" s="7">
        <v>17000000</v>
      </c>
      <c r="D105" s="7"/>
      <c r="E105" s="7">
        <v>10000</v>
      </c>
      <c r="F105" s="7"/>
      <c r="G105" s="7"/>
      <c r="H105" s="7"/>
      <c r="I105" s="7">
        <v>10000</v>
      </c>
    </row>
    <row r="106" spans="1:9" x14ac:dyDescent="0.45">
      <c r="A106" s="4">
        <v>105</v>
      </c>
      <c r="B106" s="4" t="s">
        <v>67</v>
      </c>
      <c r="C106" s="7">
        <v>500000</v>
      </c>
      <c r="D106" s="7"/>
      <c r="E106" s="7"/>
      <c r="F106" s="7"/>
      <c r="G106" s="7"/>
      <c r="H106" s="7"/>
      <c r="I106" s="7"/>
    </row>
    <row r="107" spans="1:9" x14ac:dyDescent="0.45">
      <c r="A107" s="4">
        <v>106</v>
      </c>
      <c r="B107" s="4" t="s">
        <v>68</v>
      </c>
      <c r="C107" s="7">
        <v>1000000</v>
      </c>
      <c r="D107" s="7"/>
      <c r="E107" s="7"/>
      <c r="F107" s="7"/>
      <c r="G107" s="7"/>
      <c r="H107" s="7"/>
      <c r="I107" s="7"/>
    </row>
    <row r="108" spans="1:9" x14ac:dyDescent="0.45">
      <c r="A108" s="4">
        <v>107</v>
      </c>
      <c r="B108" s="4" t="s">
        <v>197</v>
      </c>
      <c r="C108" s="7"/>
      <c r="D108" s="7"/>
      <c r="E108" s="7"/>
      <c r="F108" s="7"/>
      <c r="G108" s="7"/>
      <c r="H108" s="7"/>
      <c r="I108" s="7"/>
    </row>
    <row r="109" spans="1:9" x14ac:dyDescent="0.45">
      <c r="A109" s="4">
        <v>108</v>
      </c>
      <c r="B109" s="4" t="s">
        <v>196</v>
      </c>
      <c r="C109" s="7"/>
      <c r="D109" s="7"/>
      <c r="E109" s="7">
        <v>10</v>
      </c>
      <c r="F109" s="7"/>
      <c r="G109" s="7"/>
      <c r="H109" s="7"/>
      <c r="I109" s="7">
        <v>10</v>
      </c>
    </row>
    <row r="110" spans="1:9" x14ac:dyDescent="0.45">
      <c r="A110" s="4">
        <v>109</v>
      </c>
      <c r="B110" s="4" t="s">
        <v>69</v>
      </c>
      <c r="C110" s="7">
        <v>1000000</v>
      </c>
      <c r="D110" s="7"/>
      <c r="E110" s="7"/>
      <c r="F110" s="7"/>
      <c r="G110" s="7"/>
      <c r="H110" s="7"/>
      <c r="I110" s="7"/>
    </row>
    <row r="111" spans="1:9" x14ac:dyDescent="0.45">
      <c r="A111" s="4">
        <v>110</v>
      </c>
      <c r="B111" s="4" t="s">
        <v>354</v>
      </c>
      <c r="C111" s="7"/>
      <c r="D111" s="7"/>
      <c r="E111" s="7"/>
      <c r="F111" s="7"/>
      <c r="G111" s="7"/>
      <c r="H111" s="7">
        <v>100</v>
      </c>
      <c r="I111" s="7">
        <v>100</v>
      </c>
    </row>
    <row r="112" spans="1:9" x14ac:dyDescent="0.45">
      <c r="A112" s="4">
        <v>111</v>
      </c>
      <c r="B112" s="4" t="s">
        <v>70</v>
      </c>
      <c r="C112" s="7">
        <v>2000000</v>
      </c>
      <c r="D112" s="7"/>
      <c r="E112" s="7"/>
      <c r="F112" s="7"/>
      <c r="G112" s="7"/>
      <c r="H112" s="7"/>
      <c r="I112" s="7"/>
    </row>
    <row r="113" spans="1:9" x14ac:dyDescent="0.45">
      <c r="A113" s="4">
        <v>112</v>
      </c>
      <c r="B113" s="4" t="s">
        <v>233</v>
      </c>
      <c r="C113" s="7"/>
      <c r="D113" s="7"/>
      <c r="E113" s="7"/>
      <c r="F113" s="7"/>
      <c r="G113" s="7"/>
      <c r="H113" s="7"/>
      <c r="I113" s="7"/>
    </row>
    <row r="114" spans="1:9" x14ac:dyDescent="0.45">
      <c r="A114" s="4">
        <v>113</v>
      </c>
      <c r="B114" s="4" t="s">
        <v>376</v>
      </c>
      <c r="C114" s="7">
        <v>2000000</v>
      </c>
      <c r="D114" s="7"/>
      <c r="E114" s="7"/>
      <c r="F114" s="7"/>
      <c r="G114" s="7"/>
      <c r="H114" s="7">
        <v>200</v>
      </c>
      <c r="I114" s="7">
        <v>200</v>
      </c>
    </row>
    <row r="115" spans="1:9" x14ac:dyDescent="0.45">
      <c r="A115" s="4">
        <v>114</v>
      </c>
      <c r="B115" s="4" t="s">
        <v>72</v>
      </c>
      <c r="C115" s="7">
        <v>30000</v>
      </c>
      <c r="D115" s="7"/>
      <c r="E115" s="7"/>
      <c r="F115" s="7"/>
      <c r="G115" s="7"/>
      <c r="H115" s="7"/>
      <c r="I115" s="7"/>
    </row>
    <row r="116" spans="1:9" x14ac:dyDescent="0.45">
      <c r="A116" s="4">
        <v>115</v>
      </c>
      <c r="B116" s="4" t="s">
        <v>373</v>
      </c>
      <c r="C116" s="7"/>
      <c r="D116" s="7"/>
      <c r="E116" s="7"/>
      <c r="F116" s="7"/>
      <c r="G116" s="7"/>
      <c r="H116" s="7"/>
      <c r="I116" s="7"/>
    </row>
    <row r="117" spans="1:9" x14ac:dyDescent="0.45">
      <c r="A117" s="4">
        <v>116</v>
      </c>
      <c r="B117" s="4" t="s">
        <v>73</v>
      </c>
      <c r="C117" s="7">
        <v>360000</v>
      </c>
      <c r="D117" s="7">
        <v>30</v>
      </c>
      <c r="E117" s="7"/>
      <c r="F117" s="7"/>
      <c r="G117" s="7"/>
      <c r="H117" s="7"/>
      <c r="I117" s="7">
        <v>30</v>
      </c>
    </row>
    <row r="118" spans="1:9" x14ac:dyDescent="0.45">
      <c r="A118" s="4">
        <v>117</v>
      </c>
      <c r="B118" s="4" t="s">
        <v>74</v>
      </c>
      <c r="C118" s="7">
        <v>1000000</v>
      </c>
      <c r="D118" s="7"/>
      <c r="E118" s="7"/>
      <c r="F118" s="7"/>
      <c r="G118" s="7"/>
      <c r="H118" s="7">
        <v>30</v>
      </c>
      <c r="I118" s="7">
        <v>30</v>
      </c>
    </row>
    <row r="119" spans="1:9" x14ac:dyDescent="0.45">
      <c r="A119" s="4">
        <v>118</v>
      </c>
      <c r="B119" s="4" t="s">
        <v>75</v>
      </c>
      <c r="C119" s="7" t="s">
        <v>239</v>
      </c>
      <c r="D119" s="7"/>
      <c r="E119" s="7"/>
      <c r="F119" s="7"/>
      <c r="G119" s="7"/>
      <c r="H119" s="7"/>
      <c r="I119" s="7"/>
    </row>
    <row r="120" spans="1:9" x14ac:dyDescent="0.45">
      <c r="A120" s="4">
        <v>119</v>
      </c>
      <c r="B120" s="4" t="s">
        <v>76</v>
      </c>
      <c r="C120" s="7">
        <v>20000000</v>
      </c>
      <c r="D120" s="7"/>
      <c r="E120" s="7"/>
      <c r="F120" s="7"/>
      <c r="G120" s="7"/>
      <c r="H120" s="7"/>
      <c r="I120" s="7"/>
    </row>
    <row r="121" spans="1:9" x14ac:dyDescent="0.45">
      <c r="A121" s="4">
        <v>120</v>
      </c>
      <c r="B121" s="4" t="s">
        <v>195</v>
      </c>
      <c r="C121" s="7"/>
      <c r="D121" s="7"/>
      <c r="E121" s="7"/>
      <c r="F121" s="7"/>
      <c r="G121" s="7"/>
      <c r="H121" s="7">
        <v>100</v>
      </c>
      <c r="I121" s="7">
        <v>100</v>
      </c>
    </row>
    <row r="122" spans="1:9" x14ac:dyDescent="0.45">
      <c r="A122" s="4">
        <v>121</v>
      </c>
      <c r="B122" s="4" t="s">
        <v>199</v>
      </c>
      <c r="C122" s="7"/>
      <c r="D122" s="7"/>
      <c r="E122" s="7"/>
      <c r="F122" s="7"/>
      <c r="G122" s="7"/>
      <c r="H122" s="7">
        <v>400</v>
      </c>
      <c r="I122" s="7">
        <v>400</v>
      </c>
    </row>
    <row r="123" spans="1:9" x14ac:dyDescent="0.45">
      <c r="A123" s="4">
        <v>122</v>
      </c>
      <c r="B123" s="4" t="s">
        <v>77</v>
      </c>
      <c r="C123" s="7">
        <v>1000000</v>
      </c>
      <c r="D123" s="7"/>
      <c r="E123" s="7"/>
      <c r="F123" s="7"/>
      <c r="G123" s="7"/>
      <c r="H123" s="7"/>
      <c r="I123" s="7"/>
    </row>
    <row r="124" spans="1:9" x14ac:dyDescent="0.45">
      <c r="A124" s="4">
        <v>123</v>
      </c>
      <c r="B124" s="4" t="s">
        <v>78</v>
      </c>
      <c r="C124" s="7">
        <v>500000</v>
      </c>
      <c r="D124" s="7"/>
      <c r="E124" s="7"/>
      <c r="F124" s="7"/>
      <c r="G124" s="7"/>
      <c r="H124" s="7"/>
      <c r="I124" s="7"/>
    </row>
    <row r="125" spans="1:9" x14ac:dyDescent="0.45">
      <c r="A125" s="4">
        <v>124</v>
      </c>
      <c r="B125" s="4" t="s">
        <v>193</v>
      </c>
      <c r="C125" s="7"/>
      <c r="D125" s="7"/>
      <c r="E125" s="7"/>
      <c r="F125" s="7"/>
      <c r="G125" s="7"/>
      <c r="H125" s="7"/>
      <c r="I125" s="7"/>
    </row>
    <row r="126" spans="1:9" x14ac:dyDescent="0.45">
      <c r="A126" s="4">
        <v>125</v>
      </c>
      <c r="B126" s="4" t="s">
        <v>198</v>
      </c>
      <c r="C126" s="7"/>
      <c r="D126" s="7"/>
      <c r="E126" s="7"/>
      <c r="F126" s="7"/>
      <c r="G126" s="7"/>
      <c r="H126" s="7"/>
      <c r="I126" s="7"/>
    </row>
    <row r="127" spans="1:9" x14ac:dyDescent="0.45">
      <c r="A127" s="4">
        <v>126</v>
      </c>
      <c r="B127" s="4" t="s">
        <v>194</v>
      </c>
      <c r="C127" s="7"/>
      <c r="D127" s="7"/>
      <c r="E127" s="7"/>
      <c r="F127" s="7">
        <v>100</v>
      </c>
      <c r="G127" s="7"/>
      <c r="H127" s="7"/>
      <c r="I127" s="7">
        <v>100</v>
      </c>
    </row>
    <row r="128" spans="1:9" x14ac:dyDescent="0.45">
      <c r="A128" s="4">
        <v>127</v>
      </c>
      <c r="B128" s="4" t="s">
        <v>293</v>
      </c>
      <c r="C128" s="7"/>
      <c r="D128" s="7"/>
      <c r="E128" s="7"/>
      <c r="F128" s="7"/>
      <c r="G128" s="7"/>
      <c r="H128" s="7"/>
      <c r="I128" s="7"/>
    </row>
    <row r="129" spans="1:9" x14ac:dyDescent="0.45">
      <c r="A129" s="4">
        <v>128</v>
      </c>
      <c r="B129" s="4" t="s">
        <v>79</v>
      </c>
      <c r="C129" s="7">
        <v>10000000</v>
      </c>
      <c r="D129" s="7"/>
      <c r="E129" s="7"/>
      <c r="F129" s="7">
        <v>1000</v>
      </c>
      <c r="G129" s="7"/>
      <c r="H129" s="7"/>
      <c r="I129" s="7">
        <v>1000</v>
      </c>
    </row>
    <row r="130" spans="1:9" x14ac:dyDescent="0.45">
      <c r="A130" s="4">
        <v>129</v>
      </c>
      <c r="B130" s="4" t="s">
        <v>387</v>
      </c>
      <c r="C130" s="7"/>
      <c r="D130" s="7">
        <v>200</v>
      </c>
      <c r="E130" s="7"/>
      <c r="F130" s="7"/>
      <c r="G130" s="7"/>
      <c r="H130" s="7"/>
      <c r="I130" s="7">
        <v>200</v>
      </c>
    </row>
    <row r="131" spans="1:9" x14ac:dyDescent="0.45">
      <c r="A131" s="4">
        <v>130</v>
      </c>
      <c r="B131" s="4" t="s">
        <v>202</v>
      </c>
      <c r="C131" s="7"/>
      <c r="D131" s="7"/>
      <c r="E131" s="7"/>
      <c r="F131" s="7"/>
      <c r="G131" s="7"/>
      <c r="H131" s="7"/>
      <c r="I131" s="7"/>
    </row>
    <row r="132" spans="1:9" x14ac:dyDescent="0.45">
      <c r="A132" s="4">
        <v>131</v>
      </c>
      <c r="B132" s="4" t="s">
        <v>430</v>
      </c>
      <c r="C132" s="7"/>
      <c r="D132" s="7"/>
      <c r="E132" s="7">
        <v>4000</v>
      </c>
      <c r="F132" s="7"/>
      <c r="G132" s="7"/>
      <c r="H132" s="7"/>
      <c r="I132" s="7">
        <v>4000</v>
      </c>
    </row>
    <row r="133" spans="1:9" x14ac:dyDescent="0.45">
      <c r="A133" s="4">
        <v>132</v>
      </c>
      <c r="B133" s="4" t="s">
        <v>80</v>
      </c>
      <c r="C133" s="7">
        <v>3000000</v>
      </c>
      <c r="D133" s="7"/>
      <c r="E133" s="7"/>
      <c r="F133" s="7"/>
      <c r="G133" s="7"/>
      <c r="H133" s="7"/>
      <c r="I133" s="7"/>
    </row>
    <row r="134" spans="1:9" x14ac:dyDescent="0.45">
      <c r="A134" s="4">
        <v>133</v>
      </c>
      <c r="B134" s="4" t="s">
        <v>291</v>
      </c>
      <c r="C134" s="7"/>
      <c r="D134" s="7"/>
      <c r="E134" s="7"/>
      <c r="F134" s="7"/>
      <c r="G134" s="7"/>
      <c r="H134" s="7"/>
      <c r="I134" s="7"/>
    </row>
    <row r="135" spans="1:9" x14ac:dyDescent="0.45">
      <c r="A135" s="4">
        <v>134</v>
      </c>
      <c r="B135" s="4" t="s">
        <v>81</v>
      </c>
      <c r="C135" s="7">
        <v>2000000</v>
      </c>
      <c r="D135" s="7"/>
      <c r="E135" s="7"/>
      <c r="F135" s="7"/>
      <c r="G135" s="7"/>
      <c r="H135" s="7"/>
      <c r="I135" s="7"/>
    </row>
    <row r="136" spans="1:9" x14ac:dyDescent="0.45">
      <c r="A136" s="4">
        <v>135</v>
      </c>
      <c r="B136" s="4" t="s">
        <v>371</v>
      </c>
      <c r="C136" s="7"/>
      <c r="D136" s="7"/>
      <c r="E136" s="7"/>
      <c r="F136" s="7"/>
      <c r="G136" s="7"/>
      <c r="H136" s="7"/>
      <c r="I136" s="7"/>
    </row>
    <row r="137" spans="1:9" x14ac:dyDescent="0.45">
      <c r="A137" s="4">
        <v>136</v>
      </c>
      <c r="B137" s="4" t="s">
        <v>82</v>
      </c>
      <c r="C137" s="7">
        <v>2000000</v>
      </c>
      <c r="D137" s="7"/>
      <c r="E137" s="7"/>
      <c r="F137" s="7"/>
      <c r="G137" s="7"/>
      <c r="H137" s="7"/>
      <c r="I137" s="7"/>
    </row>
    <row r="138" spans="1:9" x14ac:dyDescent="0.45">
      <c r="A138" s="4">
        <v>137</v>
      </c>
      <c r="B138" s="4" t="s">
        <v>309</v>
      </c>
      <c r="C138" s="7"/>
      <c r="D138" s="7"/>
      <c r="E138" s="7"/>
      <c r="F138" s="7"/>
      <c r="G138" s="7"/>
      <c r="H138" s="7"/>
      <c r="I138" s="7"/>
    </row>
    <row r="139" spans="1:9" x14ac:dyDescent="0.45">
      <c r="A139" s="4">
        <v>138</v>
      </c>
      <c r="B139" s="4" t="s">
        <v>308</v>
      </c>
      <c r="C139" s="7"/>
      <c r="D139" s="7"/>
      <c r="E139" s="7"/>
      <c r="F139" s="7"/>
      <c r="G139" s="7"/>
      <c r="H139" s="7"/>
      <c r="I139" s="7"/>
    </row>
    <row r="140" spans="1:9" x14ac:dyDescent="0.45">
      <c r="A140" s="4">
        <v>139</v>
      </c>
      <c r="B140" s="4" t="s">
        <v>279</v>
      </c>
      <c r="C140" s="7"/>
      <c r="D140" s="7"/>
      <c r="E140" s="7"/>
      <c r="F140" s="7"/>
      <c r="G140" s="7"/>
      <c r="H140" s="7"/>
      <c r="I140" s="7"/>
    </row>
    <row r="141" spans="1:9" x14ac:dyDescent="0.45">
      <c r="A141" s="4">
        <v>140</v>
      </c>
      <c r="B141" s="4" t="s">
        <v>83</v>
      </c>
      <c r="C141" s="7">
        <v>5000000</v>
      </c>
      <c r="D141" s="7">
        <v>20</v>
      </c>
      <c r="E141" s="7"/>
      <c r="F141" s="7"/>
      <c r="G141" s="7"/>
      <c r="H141" s="7">
        <v>20</v>
      </c>
      <c r="I141" s="7">
        <v>40</v>
      </c>
    </row>
    <row r="142" spans="1:9" x14ac:dyDescent="0.45">
      <c r="A142" s="4">
        <v>141</v>
      </c>
      <c r="B142" s="4" t="s">
        <v>350</v>
      </c>
      <c r="C142" s="7"/>
      <c r="D142" s="7"/>
      <c r="E142" s="7"/>
      <c r="F142" s="7">
        <v>10</v>
      </c>
      <c r="G142" s="7"/>
      <c r="H142" s="7"/>
      <c r="I142" s="7">
        <v>10</v>
      </c>
    </row>
    <row r="143" spans="1:9" x14ac:dyDescent="0.45">
      <c r="A143" s="4">
        <v>142</v>
      </c>
      <c r="B143" s="4" t="s">
        <v>203</v>
      </c>
      <c r="C143" s="7"/>
      <c r="D143" s="7">
        <v>30</v>
      </c>
      <c r="E143" s="7"/>
      <c r="F143" s="7"/>
      <c r="G143" s="7"/>
      <c r="H143" s="7"/>
      <c r="I143" s="7">
        <v>30</v>
      </c>
    </row>
    <row r="144" spans="1:9" x14ac:dyDescent="0.45">
      <c r="A144" s="4">
        <v>143</v>
      </c>
      <c r="B144" s="4" t="s">
        <v>307</v>
      </c>
      <c r="C144" s="7"/>
      <c r="D144" s="7"/>
      <c r="E144" s="7"/>
      <c r="F144" s="7"/>
      <c r="G144" s="7"/>
      <c r="H144" s="7"/>
      <c r="I144" s="7"/>
    </row>
    <row r="145" spans="1:9" x14ac:dyDescent="0.45">
      <c r="A145" s="4">
        <v>144</v>
      </c>
      <c r="B145" s="4" t="s">
        <v>84</v>
      </c>
      <c r="C145" s="7">
        <v>15000000</v>
      </c>
      <c r="D145" s="7"/>
      <c r="E145" s="7"/>
      <c r="F145" s="7"/>
      <c r="G145" s="7"/>
      <c r="H145" s="7"/>
      <c r="I145" s="7"/>
    </row>
    <row r="146" spans="1:9" x14ac:dyDescent="0.45">
      <c r="A146" s="4">
        <v>145</v>
      </c>
      <c r="B146" s="4" t="s">
        <v>287</v>
      </c>
      <c r="C146" s="7"/>
      <c r="D146" s="7"/>
      <c r="E146" s="7"/>
      <c r="F146" s="7">
        <v>50</v>
      </c>
      <c r="G146" s="7"/>
      <c r="H146" s="7"/>
      <c r="I146" s="7">
        <v>50</v>
      </c>
    </row>
    <row r="147" spans="1:9" x14ac:dyDescent="0.45">
      <c r="A147" s="4">
        <v>146</v>
      </c>
      <c r="B147" s="4" t="s">
        <v>344</v>
      </c>
      <c r="C147" s="7"/>
      <c r="D147" s="7"/>
      <c r="E147" s="7">
        <v>500</v>
      </c>
      <c r="F147" s="7"/>
      <c r="G147" s="7"/>
      <c r="H147" s="7"/>
      <c r="I147" s="7">
        <v>500</v>
      </c>
    </row>
    <row r="148" spans="1:9" x14ac:dyDescent="0.45">
      <c r="A148" s="4">
        <v>147</v>
      </c>
      <c r="B148" s="4" t="s">
        <v>85</v>
      </c>
      <c r="C148" s="7">
        <v>10000000</v>
      </c>
      <c r="D148" s="7"/>
      <c r="E148" s="7"/>
      <c r="F148" s="7"/>
      <c r="G148" s="7"/>
      <c r="H148" s="7"/>
      <c r="I148" s="7"/>
    </row>
    <row r="149" spans="1:9" x14ac:dyDescent="0.45">
      <c r="A149" s="4">
        <v>148</v>
      </c>
      <c r="B149" s="4" t="s">
        <v>86</v>
      </c>
      <c r="C149" s="7">
        <v>5000000</v>
      </c>
      <c r="D149" s="7"/>
      <c r="E149" s="7"/>
      <c r="F149" s="7"/>
      <c r="G149" s="7"/>
      <c r="H149" s="7"/>
      <c r="I149" s="7"/>
    </row>
    <row r="150" spans="1:9" x14ac:dyDescent="0.45">
      <c r="A150" s="4">
        <v>149</v>
      </c>
      <c r="B150" s="4" t="s">
        <v>87</v>
      </c>
      <c r="C150" s="7">
        <v>5000000</v>
      </c>
      <c r="D150" s="7"/>
      <c r="E150" s="7"/>
      <c r="F150" s="7"/>
      <c r="G150" s="7"/>
      <c r="H150" s="7">
        <v>300</v>
      </c>
      <c r="I150" s="7">
        <v>300</v>
      </c>
    </row>
    <row r="151" spans="1:9" x14ac:dyDescent="0.45">
      <c r="A151" s="4">
        <v>150</v>
      </c>
      <c r="B151" s="4" t="s">
        <v>266</v>
      </c>
      <c r="C151" s="7">
        <v>12000000</v>
      </c>
      <c r="D151" s="7"/>
      <c r="E151" s="7"/>
      <c r="F151" s="7"/>
      <c r="G151" s="7"/>
      <c r="H151" s="7"/>
      <c r="I151" s="7"/>
    </row>
    <row r="152" spans="1:9" x14ac:dyDescent="0.45">
      <c r="A152" s="4">
        <v>151</v>
      </c>
      <c r="B152" s="4" t="s">
        <v>351</v>
      </c>
      <c r="C152" s="7"/>
      <c r="D152" s="7"/>
      <c r="E152" s="7"/>
      <c r="F152" s="7"/>
      <c r="G152" s="7"/>
      <c r="H152" s="7">
        <v>50</v>
      </c>
      <c r="I152" s="7">
        <v>50</v>
      </c>
    </row>
    <row r="153" spans="1:9" x14ac:dyDescent="0.45">
      <c r="A153" s="4">
        <v>152</v>
      </c>
      <c r="B153" s="4" t="s">
        <v>88</v>
      </c>
      <c r="C153" s="7">
        <v>500000</v>
      </c>
      <c r="D153" s="7"/>
      <c r="E153" s="7"/>
      <c r="F153" s="7"/>
      <c r="G153" s="7"/>
      <c r="H153" s="7"/>
      <c r="I153" s="7"/>
    </row>
    <row r="154" spans="1:9" x14ac:dyDescent="0.45">
      <c r="A154" s="4">
        <v>153</v>
      </c>
      <c r="B154" s="4" t="s">
        <v>89</v>
      </c>
      <c r="C154" s="7">
        <v>360000</v>
      </c>
      <c r="D154" s="7"/>
      <c r="E154" s="7"/>
      <c r="F154" s="7"/>
      <c r="G154" s="7"/>
      <c r="H154" s="7">
        <v>30</v>
      </c>
      <c r="I154" s="7">
        <v>30</v>
      </c>
    </row>
    <row r="155" spans="1:9" x14ac:dyDescent="0.45">
      <c r="A155" s="4">
        <v>154</v>
      </c>
      <c r="B155" s="4" t="s">
        <v>201</v>
      </c>
      <c r="C155" s="7"/>
      <c r="D155" s="7"/>
      <c r="E155" s="7"/>
      <c r="F155" s="7"/>
      <c r="G155" s="7"/>
      <c r="H155" s="7"/>
      <c r="I155" s="7"/>
    </row>
    <row r="156" spans="1:9" x14ac:dyDescent="0.45">
      <c r="A156" s="4">
        <v>155</v>
      </c>
      <c r="B156" s="4" t="s">
        <v>205</v>
      </c>
      <c r="C156" s="7"/>
      <c r="D156" s="7"/>
      <c r="E156" s="7"/>
      <c r="F156" s="7"/>
      <c r="G156" s="7"/>
      <c r="H156" s="7"/>
      <c r="I156" s="7"/>
    </row>
    <row r="157" spans="1:9" x14ac:dyDescent="0.45">
      <c r="A157" s="4">
        <v>156</v>
      </c>
      <c r="B157" s="4" t="s">
        <v>221</v>
      </c>
      <c r="C157" s="7"/>
      <c r="D157" s="7"/>
      <c r="E157" s="7"/>
      <c r="F157" s="7"/>
      <c r="G157" s="7"/>
      <c r="H157" s="7"/>
      <c r="I157" s="7"/>
    </row>
    <row r="158" spans="1:9" x14ac:dyDescent="0.45">
      <c r="A158" s="4">
        <v>157</v>
      </c>
      <c r="B158" s="4" t="s">
        <v>222</v>
      </c>
      <c r="C158" s="7"/>
      <c r="D158" s="7"/>
      <c r="E158" s="7"/>
      <c r="F158" s="7">
        <v>40</v>
      </c>
      <c r="G158" s="7"/>
      <c r="H158" s="7"/>
      <c r="I158" s="7">
        <v>40</v>
      </c>
    </row>
    <row r="159" spans="1:9" x14ac:dyDescent="0.45">
      <c r="A159" s="4">
        <v>158</v>
      </c>
      <c r="B159" s="4" t="s">
        <v>292</v>
      </c>
      <c r="C159" s="7"/>
      <c r="D159" s="7"/>
      <c r="E159" s="7"/>
      <c r="F159" s="7"/>
      <c r="G159" s="7"/>
      <c r="H159" s="7"/>
      <c r="I159" s="7"/>
    </row>
    <row r="160" spans="1:9" x14ac:dyDescent="0.45">
      <c r="A160" s="4">
        <v>159</v>
      </c>
      <c r="B160" s="4" t="s">
        <v>90</v>
      </c>
      <c r="C160" s="7">
        <v>1000000</v>
      </c>
      <c r="D160" s="7"/>
      <c r="E160" s="7"/>
      <c r="F160" s="7"/>
      <c r="G160" s="7"/>
      <c r="H160" s="7"/>
      <c r="I160" s="7"/>
    </row>
    <row r="161" spans="1:9" x14ac:dyDescent="0.45">
      <c r="A161" s="4">
        <v>160</v>
      </c>
      <c r="B161" s="4" t="s">
        <v>91</v>
      </c>
      <c r="C161" s="7">
        <v>5000000</v>
      </c>
      <c r="D161" s="7"/>
      <c r="E161" s="7"/>
      <c r="F161" s="7"/>
      <c r="G161" s="7"/>
      <c r="H161" s="7"/>
      <c r="I161" s="7"/>
    </row>
    <row r="162" spans="1:9" x14ac:dyDescent="0.45">
      <c r="A162" s="4">
        <v>161</v>
      </c>
      <c r="B162" s="4" t="s">
        <v>304</v>
      </c>
      <c r="C162" s="7"/>
      <c r="D162" s="7"/>
      <c r="E162" s="7"/>
      <c r="F162" s="7">
        <v>1000</v>
      </c>
      <c r="G162" s="7"/>
      <c r="H162" s="7"/>
      <c r="I162" s="7">
        <v>1000</v>
      </c>
    </row>
    <row r="163" spans="1:9" x14ac:dyDescent="0.45">
      <c r="A163" s="4">
        <v>162</v>
      </c>
      <c r="B163" s="4" t="s">
        <v>92</v>
      </c>
      <c r="C163" s="7">
        <v>1500000</v>
      </c>
      <c r="D163" s="7"/>
      <c r="E163" s="7"/>
      <c r="F163" s="7"/>
      <c r="G163" s="7"/>
      <c r="H163" s="7"/>
      <c r="I163" s="7"/>
    </row>
    <row r="164" spans="1:9" x14ac:dyDescent="0.45">
      <c r="A164" s="4">
        <v>163</v>
      </c>
      <c r="B164" s="4" t="s">
        <v>204</v>
      </c>
      <c r="C164" s="7"/>
      <c r="D164" s="7"/>
      <c r="E164" s="7"/>
      <c r="F164" s="7"/>
      <c r="G164" s="7"/>
      <c r="H164" s="7"/>
      <c r="I164" s="7"/>
    </row>
    <row r="165" spans="1:9" x14ac:dyDescent="0.45">
      <c r="A165" s="4">
        <v>164</v>
      </c>
      <c r="B165" s="4" t="s">
        <v>280</v>
      </c>
      <c r="C165" s="7"/>
      <c r="D165" s="7"/>
      <c r="E165" s="7"/>
      <c r="F165" s="7"/>
      <c r="G165" s="7"/>
      <c r="H165" s="7"/>
      <c r="I165" s="7"/>
    </row>
    <row r="166" spans="1:9" x14ac:dyDescent="0.45">
      <c r="A166" s="4">
        <v>165</v>
      </c>
      <c r="B166" s="4" t="s">
        <v>93</v>
      </c>
      <c r="C166" s="7"/>
      <c r="D166" s="7"/>
      <c r="E166" s="7"/>
      <c r="F166" s="7"/>
      <c r="G166" s="7"/>
      <c r="H166" s="7"/>
      <c r="I166" s="7"/>
    </row>
    <row r="167" spans="1:9" x14ac:dyDescent="0.45">
      <c r="A167" s="4">
        <v>166</v>
      </c>
      <c r="B167" s="4" t="s">
        <v>94</v>
      </c>
      <c r="C167" s="7">
        <v>400000</v>
      </c>
      <c r="D167" s="7">
        <v>400</v>
      </c>
      <c r="E167" s="7"/>
      <c r="F167" s="7"/>
      <c r="G167" s="7">
        <v>20</v>
      </c>
      <c r="H167" s="7"/>
      <c r="I167" s="7">
        <v>420</v>
      </c>
    </row>
    <row r="168" spans="1:9" x14ac:dyDescent="0.45">
      <c r="A168" s="4">
        <v>167</v>
      </c>
      <c r="B168" s="4" t="s">
        <v>95</v>
      </c>
      <c r="C168" s="7">
        <v>4000000</v>
      </c>
      <c r="D168" s="7"/>
      <c r="E168" s="7"/>
      <c r="F168" s="7"/>
      <c r="G168" s="7"/>
      <c r="H168" s="7"/>
      <c r="I168" s="7"/>
    </row>
    <row r="169" spans="1:9" x14ac:dyDescent="0.45">
      <c r="A169" s="4">
        <v>168</v>
      </c>
      <c r="B169" s="4" t="s">
        <v>96</v>
      </c>
      <c r="C169" s="7">
        <v>200000000</v>
      </c>
      <c r="D169" s="7"/>
      <c r="E169" s="7"/>
      <c r="F169" s="7"/>
      <c r="G169" s="7"/>
      <c r="H169" s="7"/>
      <c r="I169" s="7"/>
    </row>
    <row r="170" spans="1:9" x14ac:dyDescent="0.45">
      <c r="A170" s="4">
        <v>169</v>
      </c>
      <c r="B170" s="4" t="s">
        <v>320</v>
      </c>
      <c r="C170" s="7">
        <v>10000000</v>
      </c>
      <c r="D170" s="7"/>
      <c r="E170" s="7">
        <v>500</v>
      </c>
      <c r="F170" s="7">
        <v>300</v>
      </c>
      <c r="G170" s="7">
        <v>200</v>
      </c>
      <c r="H170" s="7">
        <v>300</v>
      </c>
      <c r="I170" s="7">
        <v>1300</v>
      </c>
    </row>
    <row r="171" spans="1:9" x14ac:dyDescent="0.45">
      <c r="A171" s="4">
        <v>170</v>
      </c>
      <c r="B171" s="4" t="s">
        <v>353</v>
      </c>
      <c r="C171" s="7">
        <v>10000000</v>
      </c>
      <c r="D171" s="7"/>
      <c r="E171" s="7"/>
      <c r="F171" s="7"/>
      <c r="G171" s="7"/>
      <c r="H171" s="7"/>
      <c r="I171" s="7"/>
    </row>
    <row r="172" spans="1:9" x14ac:dyDescent="0.45">
      <c r="A172" s="4">
        <v>171</v>
      </c>
      <c r="B172" s="4" t="s">
        <v>99</v>
      </c>
      <c r="C172" s="7">
        <v>1000000</v>
      </c>
      <c r="D172" s="7"/>
      <c r="E172" s="7"/>
      <c r="F172" s="7"/>
      <c r="G172" s="7"/>
      <c r="H172" s="7"/>
      <c r="I172" s="7"/>
    </row>
    <row r="173" spans="1:9" x14ac:dyDescent="0.45">
      <c r="A173" s="4">
        <v>172</v>
      </c>
      <c r="B173" s="4" t="s">
        <v>392</v>
      </c>
      <c r="C173" s="7"/>
      <c r="D173" s="7"/>
      <c r="E173" s="7"/>
      <c r="F173" s="7"/>
      <c r="G173" s="7"/>
      <c r="H173" s="7">
        <v>1000</v>
      </c>
      <c r="I173" s="7">
        <v>1000</v>
      </c>
    </row>
    <row r="174" spans="1:9" x14ac:dyDescent="0.45">
      <c r="A174" s="4">
        <v>173</v>
      </c>
      <c r="B174" s="4" t="s">
        <v>100</v>
      </c>
      <c r="C174" s="7">
        <v>500000</v>
      </c>
      <c r="D174" s="7"/>
      <c r="E174" s="7"/>
      <c r="F174" s="7"/>
      <c r="G174" s="7">
        <v>50</v>
      </c>
      <c r="H174" s="7"/>
      <c r="I174" s="7">
        <v>50</v>
      </c>
    </row>
    <row r="175" spans="1:9" x14ac:dyDescent="0.45">
      <c r="A175" s="4">
        <v>174</v>
      </c>
      <c r="B175" s="4" t="s">
        <v>101</v>
      </c>
      <c r="C175" s="7">
        <v>10000000</v>
      </c>
      <c r="D175" s="7"/>
      <c r="E175" s="7"/>
      <c r="F175" s="7"/>
      <c r="G175" s="7"/>
      <c r="H175" s="7"/>
      <c r="I175" s="7"/>
    </row>
    <row r="176" spans="1:9" x14ac:dyDescent="0.45">
      <c r="A176" s="4">
        <v>175</v>
      </c>
      <c r="B176" s="4" t="s">
        <v>215</v>
      </c>
      <c r="C176" s="7"/>
      <c r="D176" s="7"/>
      <c r="E176" s="7"/>
      <c r="F176" s="7"/>
      <c r="G176" s="7"/>
      <c r="H176" s="7"/>
      <c r="I176" s="7"/>
    </row>
    <row r="177" spans="1:9" x14ac:dyDescent="0.45">
      <c r="A177" s="4">
        <v>176</v>
      </c>
      <c r="B177" s="4" t="s">
        <v>211</v>
      </c>
      <c r="C177" s="7"/>
      <c r="D177" s="7"/>
      <c r="E177" s="7"/>
      <c r="F177" s="7"/>
      <c r="G177" s="7"/>
      <c r="H177" s="7"/>
      <c r="I177" s="7"/>
    </row>
    <row r="178" spans="1:9" x14ac:dyDescent="0.45">
      <c r="A178" s="4">
        <v>177</v>
      </c>
      <c r="B178" s="4" t="s">
        <v>209</v>
      </c>
      <c r="C178" s="7"/>
      <c r="D178" s="7"/>
      <c r="E178" s="7">
        <v>10</v>
      </c>
      <c r="F178" s="7"/>
      <c r="G178" s="7"/>
      <c r="H178" s="7"/>
      <c r="I178" s="7">
        <v>10</v>
      </c>
    </row>
    <row r="179" spans="1:9" x14ac:dyDescent="0.45">
      <c r="A179" s="4">
        <v>178</v>
      </c>
      <c r="B179" s="4" t="s">
        <v>218</v>
      </c>
      <c r="C179" s="7"/>
      <c r="D179" s="7"/>
      <c r="E179" s="7"/>
      <c r="F179" s="7"/>
      <c r="G179" s="7"/>
      <c r="H179" s="7"/>
      <c r="I179" s="7"/>
    </row>
    <row r="180" spans="1:9" x14ac:dyDescent="0.45">
      <c r="A180" s="4">
        <v>179</v>
      </c>
      <c r="B180" s="4" t="s">
        <v>142</v>
      </c>
      <c r="C180" s="7">
        <v>5000000</v>
      </c>
      <c r="D180" s="7"/>
      <c r="E180" s="7"/>
      <c r="F180" s="7"/>
      <c r="G180" s="7"/>
      <c r="H180" s="7"/>
      <c r="I180" s="7"/>
    </row>
    <row r="181" spans="1:9" x14ac:dyDescent="0.45">
      <c r="A181" s="4">
        <v>180</v>
      </c>
      <c r="B181" s="4" t="s">
        <v>102</v>
      </c>
      <c r="C181" s="7">
        <v>1000000</v>
      </c>
      <c r="D181" s="7"/>
      <c r="E181" s="7"/>
      <c r="F181" s="7"/>
      <c r="G181" s="7">
        <v>50</v>
      </c>
      <c r="H181" s="7"/>
      <c r="I181" s="7">
        <v>50</v>
      </c>
    </row>
    <row r="182" spans="1:9" x14ac:dyDescent="0.45">
      <c r="A182" s="4">
        <v>181</v>
      </c>
      <c r="B182" s="4" t="s">
        <v>103</v>
      </c>
      <c r="C182" s="7">
        <v>5000000</v>
      </c>
      <c r="D182" s="7"/>
      <c r="E182" s="7"/>
      <c r="F182" s="7"/>
      <c r="G182" s="7"/>
      <c r="H182" s="7"/>
      <c r="I182" s="7"/>
    </row>
    <row r="183" spans="1:9" x14ac:dyDescent="0.45">
      <c r="A183" s="4">
        <v>182</v>
      </c>
      <c r="B183" s="4" t="s">
        <v>104</v>
      </c>
      <c r="C183" s="7">
        <v>1000000</v>
      </c>
      <c r="D183" s="7"/>
      <c r="E183" s="7"/>
      <c r="F183" s="7"/>
      <c r="G183" s="7">
        <v>500</v>
      </c>
      <c r="H183" s="7"/>
      <c r="I183" s="7">
        <v>500</v>
      </c>
    </row>
    <row r="184" spans="1:9" x14ac:dyDescent="0.45">
      <c r="A184" s="4">
        <v>183</v>
      </c>
      <c r="B184" s="4" t="s">
        <v>105</v>
      </c>
      <c r="C184" s="7">
        <v>100000</v>
      </c>
      <c r="D184" s="7"/>
      <c r="E184" s="7"/>
      <c r="F184" s="7"/>
      <c r="G184" s="7">
        <v>15</v>
      </c>
      <c r="H184" s="7"/>
      <c r="I184" s="7">
        <v>15</v>
      </c>
    </row>
    <row r="185" spans="1:9" x14ac:dyDescent="0.45">
      <c r="A185" s="4">
        <v>184</v>
      </c>
      <c r="B185" s="4" t="s">
        <v>347</v>
      </c>
      <c r="C185" s="7"/>
      <c r="D185" s="7"/>
      <c r="E185" s="7"/>
      <c r="F185" s="7"/>
      <c r="G185" s="7"/>
      <c r="H185" s="7"/>
      <c r="I185" s="7"/>
    </row>
    <row r="186" spans="1:9" x14ac:dyDescent="0.45">
      <c r="A186" s="4">
        <v>185</v>
      </c>
      <c r="B186" s="4" t="s">
        <v>106</v>
      </c>
      <c r="C186" s="7">
        <v>4000000</v>
      </c>
      <c r="D186" s="7">
        <v>100</v>
      </c>
      <c r="E186" s="7"/>
      <c r="F186" s="7"/>
      <c r="G186" s="7"/>
      <c r="H186" s="7"/>
      <c r="I186" s="7">
        <v>100</v>
      </c>
    </row>
    <row r="187" spans="1:9" x14ac:dyDescent="0.45">
      <c r="A187" s="4">
        <v>186</v>
      </c>
      <c r="B187" s="4" t="s">
        <v>345</v>
      </c>
      <c r="C187" s="7"/>
      <c r="D187" s="7"/>
      <c r="E187" s="7"/>
      <c r="F187" s="7"/>
      <c r="G187" s="7"/>
      <c r="H187" s="7"/>
      <c r="I187" s="7"/>
    </row>
    <row r="188" spans="1:9" x14ac:dyDescent="0.45">
      <c r="A188" s="4">
        <v>187</v>
      </c>
      <c r="B188" s="4" t="s">
        <v>267</v>
      </c>
      <c r="C188" s="7">
        <v>5000000</v>
      </c>
      <c r="D188" s="7"/>
      <c r="E188" s="7"/>
      <c r="F188" s="7"/>
      <c r="G188" s="7"/>
      <c r="H188" s="7"/>
      <c r="I188" s="7"/>
    </row>
    <row r="189" spans="1:9" x14ac:dyDescent="0.45">
      <c r="A189" s="4">
        <v>188</v>
      </c>
      <c r="B189" s="4" t="s">
        <v>107</v>
      </c>
      <c r="C189" s="7">
        <v>500000</v>
      </c>
      <c r="D189" s="7">
        <v>50</v>
      </c>
      <c r="E189" s="7"/>
      <c r="F189" s="7"/>
      <c r="G189" s="7"/>
      <c r="H189" s="7"/>
      <c r="I189" s="7">
        <v>50</v>
      </c>
    </row>
    <row r="190" spans="1:9" x14ac:dyDescent="0.45">
      <c r="A190" s="4">
        <v>189</v>
      </c>
      <c r="B190" s="4" t="s">
        <v>108</v>
      </c>
      <c r="C190" s="7">
        <v>300000</v>
      </c>
      <c r="D190" s="7"/>
      <c r="E190" s="7"/>
      <c r="F190" s="7"/>
      <c r="G190" s="7"/>
      <c r="H190" s="7"/>
      <c r="I190" s="7"/>
    </row>
    <row r="191" spans="1:9" x14ac:dyDescent="0.45">
      <c r="A191" s="4">
        <v>190</v>
      </c>
      <c r="B191" s="4" t="s">
        <v>109</v>
      </c>
      <c r="C191" s="7">
        <v>2000000</v>
      </c>
      <c r="D191" s="7"/>
      <c r="E191" s="7"/>
      <c r="F191" s="7"/>
      <c r="G191" s="7"/>
      <c r="H191" s="7"/>
      <c r="I191" s="7"/>
    </row>
    <row r="192" spans="1:9" x14ac:dyDescent="0.45">
      <c r="A192" s="4">
        <v>191</v>
      </c>
      <c r="B192" s="4" t="s">
        <v>110</v>
      </c>
      <c r="C192" s="7">
        <v>100000</v>
      </c>
      <c r="D192" s="7"/>
      <c r="E192" s="7"/>
      <c r="F192" s="7"/>
      <c r="G192" s="7"/>
      <c r="H192" s="7"/>
      <c r="I192" s="7"/>
    </row>
    <row r="193" spans="1:9" x14ac:dyDescent="0.45">
      <c r="A193" s="4">
        <v>192</v>
      </c>
      <c r="B193" s="4" t="s">
        <v>294</v>
      </c>
      <c r="C193" s="7"/>
      <c r="D193" s="7"/>
      <c r="E193" s="7"/>
      <c r="F193" s="7"/>
      <c r="G193" s="7"/>
      <c r="H193" s="7"/>
      <c r="I193" s="7"/>
    </row>
    <row r="194" spans="1:9" x14ac:dyDescent="0.45">
      <c r="A194" s="4">
        <v>193</v>
      </c>
      <c r="B194" s="4" t="s">
        <v>295</v>
      </c>
      <c r="C194" s="7"/>
      <c r="D194" s="7"/>
      <c r="E194" s="7"/>
      <c r="F194" s="7"/>
      <c r="G194" s="7"/>
      <c r="H194" s="7"/>
      <c r="I194" s="7"/>
    </row>
    <row r="195" spans="1:9" x14ac:dyDescent="0.45">
      <c r="A195" s="4">
        <v>194</v>
      </c>
      <c r="B195" s="4" t="s">
        <v>111</v>
      </c>
      <c r="C195" s="7">
        <v>300000</v>
      </c>
      <c r="D195" s="7"/>
      <c r="E195" s="7"/>
      <c r="F195" s="7"/>
      <c r="G195" s="7"/>
      <c r="H195" s="7"/>
      <c r="I195" s="7"/>
    </row>
    <row r="196" spans="1:9" x14ac:dyDescent="0.45">
      <c r="A196" s="4">
        <v>195</v>
      </c>
      <c r="B196" s="4" t="s">
        <v>112</v>
      </c>
      <c r="C196" s="7">
        <v>1000000</v>
      </c>
      <c r="D196" s="7"/>
      <c r="E196" s="7"/>
      <c r="F196" s="7"/>
      <c r="G196" s="7"/>
      <c r="H196" s="7"/>
      <c r="I196" s="7"/>
    </row>
    <row r="197" spans="1:9" x14ac:dyDescent="0.45">
      <c r="A197" s="4">
        <v>196</v>
      </c>
      <c r="B197" s="4" t="s">
        <v>346</v>
      </c>
      <c r="C197" s="7">
        <v>100000</v>
      </c>
      <c r="D197" s="7"/>
      <c r="E197" s="7"/>
      <c r="F197" s="7">
        <v>30</v>
      </c>
      <c r="G197" s="7"/>
      <c r="H197" s="7"/>
      <c r="I197" s="7">
        <v>30</v>
      </c>
    </row>
    <row r="198" spans="1:9" x14ac:dyDescent="0.45">
      <c r="A198" s="4">
        <v>197</v>
      </c>
      <c r="B198" s="4" t="s">
        <v>114</v>
      </c>
      <c r="C198" s="7">
        <v>500000</v>
      </c>
      <c r="D198" s="7"/>
      <c r="E198" s="7"/>
      <c r="F198" s="7"/>
      <c r="G198" s="7"/>
      <c r="H198" s="7"/>
      <c r="I198" s="7"/>
    </row>
    <row r="199" spans="1:9" x14ac:dyDescent="0.45">
      <c r="A199" s="4">
        <v>198</v>
      </c>
      <c r="B199" s="4" t="s">
        <v>115</v>
      </c>
      <c r="C199" s="7">
        <v>1000000</v>
      </c>
      <c r="D199" s="7"/>
      <c r="E199" s="7"/>
      <c r="F199" s="7"/>
      <c r="G199" s="7"/>
      <c r="H199" s="7">
        <v>200</v>
      </c>
      <c r="I199" s="7">
        <v>200</v>
      </c>
    </row>
    <row r="200" spans="1:9" x14ac:dyDescent="0.45">
      <c r="A200" s="4">
        <v>199</v>
      </c>
      <c r="B200" s="4" t="s">
        <v>116</v>
      </c>
      <c r="C200" s="7">
        <v>500000</v>
      </c>
      <c r="D200" s="7"/>
      <c r="E200" s="7"/>
      <c r="F200" s="7"/>
      <c r="G200" s="7"/>
      <c r="H200" s="7"/>
      <c r="I200" s="7"/>
    </row>
    <row r="201" spans="1:9" x14ac:dyDescent="0.45">
      <c r="A201" s="4">
        <v>200</v>
      </c>
      <c r="B201" s="4" t="s">
        <v>372</v>
      </c>
      <c r="C201" s="7"/>
      <c r="D201" s="7"/>
      <c r="E201" s="7"/>
      <c r="F201" s="7"/>
      <c r="G201" s="7"/>
      <c r="H201" s="7"/>
      <c r="I201" s="7"/>
    </row>
    <row r="202" spans="1:9" x14ac:dyDescent="0.45">
      <c r="A202" s="4">
        <v>201</v>
      </c>
      <c r="B202" s="4" t="s">
        <v>117</v>
      </c>
      <c r="C202" s="7">
        <v>200000</v>
      </c>
      <c r="D202" s="7">
        <v>20</v>
      </c>
      <c r="E202" s="7"/>
      <c r="F202" s="7"/>
      <c r="G202" s="7"/>
      <c r="H202" s="7">
        <v>200</v>
      </c>
      <c r="I202" s="7">
        <v>220</v>
      </c>
    </row>
    <row r="203" spans="1:9" x14ac:dyDescent="0.45">
      <c r="A203" s="4">
        <v>202</v>
      </c>
      <c r="B203" s="4" t="s">
        <v>118</v>
      </c>
      <c r="C203" s="7">
        <v>3000000</v>
      </c>
      <c r="D203" s="7"/>
      <c r="E203" s="7"/>
      <c r="F203" s="7"/>
      <c r="G203" s="7">
        <v>100</v>
      </c>
      <c r="H203" s="7"/>
      <c r="I203" s="7">
        <v>100</v>
      </c>
    </row>
    <row r="204" spans="1:9" x14ac:dyDescent="0.45">
      <c r="A204" s="4">
        <v>203</v>
      </c>
      <c r="B204" s="4" t="s">
        <v>119</v>
      </c>
      <c r="C204" s="7">
        <v>500000</v>
      </c>
      <c r="D204" s="7"/>
      <c r="E204" s="7"/>
      <c r="F204" s="7"/>
      <c r="G204" s="7"/>
      <c r="H204" s="7"/>
      <c r="I204" s="7"/>
    </row>
    <row r="205" spans="1:9" x14ac:dyDescent="0.45">
      <c r="A205" s="4">
        <v>204</v>
      </c>
      <c r="B205" s="4" t="s">
        <v>120</v>
      </c>
      <c r="C205" s="7">
        <v>40000000</v>
      </c>
      <c r="D205" s="7"/>
      <c r="E205" s="7"/>
      <c r="F205" s="7"/>
      <c r="G205" s="7">
        <v>10000</v>
      </c>
      <c r="H205" s="7"/>
      <c r="I205" s="7">
        <v>10000</v>
      </c>
    </row>
    <row r="206" spans="1:9" x14ac:dyDescent="0.45">
      <c r="A206" s="4">
        <v>205</v>
      </c>
      <c r="B206" s="4" t="s">
        <v>208</v>
      </c>
      <c r="C206" s="7"/>
      <c r="D206" s="7"/>
      <c r="E206" s="7"/>
      <c r="F206" s="7"/>
      <c r="G206" s="7"/>
      <c r="H206" s="7"/>
      <c r="I206" s="7"/>
    </row>
    <row r="207" spans="1:9" x14ac:dyDescent="0.45">
      <c r="A207" s="4">
        <v>206</v>
      </c>
      <c r="B207" s="4" t="s">
        <v>121</v>
      </c>
      <c r="C207" s="7">
        <v>6000000</v>
      </c>
      <c r="D207" s="7">
        <v>1000</v>
      </c>
      <c r="E207" s="7"/>
      <c r="F207" s="7"/>
      <c r="G207" s="7"/>
      <c r="H207" s="7"/>
      <c r="I207" s="7">
        <v>1000</v>
      </c>
    </row>
    <row r="208" spans="1:9" x14ac:dyDescent="0.45">
      <c r="A208" s="4">
        <v>207</v>
      </c>
      <c r="B208" s="4" t="s">
        <v>214</v>
      </c>
      <c r="C208" s="7"/>
      <c r="D208" s="7"/>
      <c r="E208" s="7"/>
      <c r="F208" s="7"/>
      <c r="G208" s="7"/>
      <c r="H208" s="7"/>
      <c r="I208" s="7"/>
    </row>
    <row r="209" spans="1:9" x14ac:dyDescent="0.45">
      <c r="A209" s="4">
        <v>208</v>
      </c>
      <c r="B209" s="4" t="s">
        <v>122</v>
      </c>
      <c r="C209" s="7">
        <v>500000</v>
      </c>
      <c r="D209" s="7"/>
      <c r="E209" s="7"/>
      <c r="F209" s="7"/>
      <c r="G209" s="7"/>
      <c r="H209" s="7"/>
      <c r="I209" s="7"/>
    </row>
    <row r="210" spans="1:9" x14ac:dyDescent="0.45">
      <c r="A210" s="4">
        <v>209</v>
      </c>
      <c r="B210" s="4" t="s">
        <v>123</v>
      </c>
      <c r="C210" s="7">
        <v>1000000</v>
      </c>
      <c r="D210" s="7"/>
      <c r="E210" s="7"/>
      <c r="F210" s="7"/>
      <c r="G210" s="7"/>
      <c r="H210" s="7"/>
      <c r="I210" s="7"/>
    </row>
    <row r="211" spans="1:9" x14ac:dyDescent="0.45">
      <c r="A211" s="4">
        <v>210</v>
      </c>
      <c r="B211" s="4" t="s">
        <v>124</v>
      </c>
      <c r="C211" s="7">
        <v>1000000</v>
      </c>
      <c r="D211" s="7"/>
      <c r="E211" s="7"/>
      <c r="F211" s="7"/>
      <c r="G211" s="7"/>
      <c r="H211" s="7"/>
      <c r="I211" s="7"/>
    </row>
    <row r="212" spans="1:9" x14ac:dyDescent="0.45">
      <c r="A212" s="4">
        <v>211</v>
      </c>
      <c r="B212" s="4" t="s">
        <v>125</v>
      </c>
      <c r="C212" s="7">
        <v>5000000</v>
      </c>
      <c r="D212" s="7"/>
      <c r="E212" s="7"/>
      <c r="F212" s="7"/>
      <c r="G212" s="7">
        <v>100</v>
      </c>
      <c r="H212" s="7"/>
      <c r="I212" s="7">
        <v>100</v>
      </c>
    </row>
    <row r="213" spans="1:9" x14ac:dyDescent="0.45">
      <c r="A213" s="4">
        <v>212</v>
      </c>
      <c r="B213" s="4" t="s">
        <v>126</v>
      </c>
      <c r="C213" s="7">
        <v>3000000</v>
      </c>
      <c r="D213" s="7"/>
      <c r="E213" s="7"/>
      <c r="F213" s="7"/>
      <c r="G213" s="7"/>
      <c r="H213" s="7"/>
      <c r="I213" s="7"/>
    </row>
    <row r="214" spans="1:9" x14ac:dyDescent="0.45">
      <c r="A214" s="4">
        <v>213</v>
      </c>
      <c r="B214" s="4" t="s">
        <v>210</v>
      </c>
      <c r="C214" s="7"/>
      <c r="D214" s="7"/>
      <c r="E214" s="7"/>
      <c r="F214" s="7"/>
      <c r="G214" s="7"/>
      <c r="H214" s="7"/>
      <c r="I214" s="7"/>
    </row>
    <row r="215" spans="1:9" x14ac:dyDescent="0.45">
      <c r="A215" s="4">
        <v>214</v>
      </c>
      <c r="B215" s="4" t="s">
        <v>219</v>
      </c>
      <c r="C215" s="7"/>
      <c r="D215" s="7"/>
      <c r="E215" s="7"/>
      <c r="F215" s="7"/>
      <c r="G215" s="7"/>
      <c r="H215" s="7"/>
      <c r="I215" s="7"/>
    </row>
    <row r="216" spans="1:9" x14ac:dyDescent="0.45">
      <c r="A216" s="4">
        <v>215</v>
      </c>
      <c r="B216" s="4" t="s">
        <v>127</v>
      </c>
      <c r="C216" s="7">
        <v>10000000</v>
      </c>
      <c r="D216" s="7"/>
      <c r="E216" s="7"/>
      <c r="F216" s="7"/>
      <c r="G216" s="7"/>
      <c r="H216" s="7"/>
      <c r="I216" s="7"/>
    </row>
    <row r="217" spans="1:9" x14ac:dyDescent="0.45">
      <c r="A217" s="4">
        <v>216</v>
      </c>
      <c r="B217" s="4" t="s">
        <v>128</v>
      </c>
      <c r="C217" s="7">
        <v>1000000</v>
      </c>
      <c r="D217" s="7"/>
      <c r="E217" s="7"/>
      <c r="F217" s="7"/>
      <c r="G217" s="7"/>
      <c r="H217" s="7">
        <v>100</v>
      </c>
      <c r="I217" s="7">
        <v>100</v>
      </c>
    </row>
    <row r="218" spans="1:9" x14ac:dyDescent="0.45">
      <c r="A218" s="4">
        <v>217</v>
      </c>
      <c r="B218" s="4" t="s">
        <v>391</v>
      </c>
      <c r="C218" s="7"/>
      <c r="D218" s="7"/>
      <c r="E218" s="7"/>
      <c r="F218" s="7"/>
      <c r="G218" s="7"/>
      <c r="H218" s="7">
        <v>1000</v>
      </c>
      <c r="I218" s="7">
        <v>1000</v>
      </c>
    </row>
    <row r="219" spans="1:9" x14ac:dyDescent="0.45">
      <c r="A219" s="4">
        <v>218</v>
      </c>
      <c r="B219" s="4" t="s">
        <v>305</v>
      </c>
      <c r="C219" s="7"/>
      <c r="D219" s="7"/>
      <c r="E219" s="7"/>
      <c r="F219" s="7"/>
      <c r="G219" s="7"/>
      <c r="H219" s="7"/>
      <c r="I219" s="7"/>
    </row>
    <row r="220" spans="1:9" x14ac:dyDescent="0.45">
      <c r="A220" s="4">
        <v>219</v>
      </c>
      <c r="B220" s="4" t="s">
        <v>269</v>
      </c>
      <c r="C220" s="7"/>
      <c r="D220" s="7"/>
      <c r="E220" s="7"/>
      <c r="F220" s="7"/>
      <c r="G220" s="7"/>
      <c r="H220" s="7">
        <v>10</v>
      </c>
      <c r="I220" s="7">
        <v>10</v>
      </c>
    </row>
    <row r="221" spans="1:9" x14ac:dyDescent="0.45">
      <c r="A221" s="4">
        <v>220</v>
      </c>
      <c r="B221" s="4" t="s">
        <v>213</v>
      </c>
      <c r="C221" s="7"/>
      <c r="D221" s="7"/>
      <c r="E221" s="7"/>
      <c r="F221" s="7"/>
      <c r="G221" s="7"/>
      <c r="H221" s="7"/>
      <c r="I221" s="7"/>
    </row>
    <row r="222" spans="1:9" x14ac:dyDescent="0.45">
      <c r="A222" s="4">
        <v>221</v>
      </c>
      <c r="B222" s="4" t="s">
        <v>296</v>
      </c>
      <c r="C222" s="7"/>
      <c r="D222" s="7"/>
      <c r="E222" s="7"/>
      <c r="F222" s="7"/>
      <c r="G222" s="7"/>
      <c r="H222" s="7"/>
      <c r="I222" s="7"/>
    </row>
    <row r="223" spans="1:9" x14ac:dyDescent="0.45">
      <c r="A223" s="4">
        <v>222</v>
      </c>
      <c r="B223" s="4" t="s">
        <v>129</v>
      </c>
      <c r="C223" s="7">
        <v>5000000</v>
      </c>
      <c r="D223" s="7"/>
      <c r="E223" s="7"/>
      <c r="F223" s="7"/>
      <c r="G223" s="7"/>
      <c r="H223" s="7"/>
      <c r="I223" s="7"/>
    </row>
    <row r="224" spans="1:9" x14ac:dyDescent="0.45">
      <c r="A224" s="4">
        <v>223</v>
      </c>
      <c r="B224" s="4" t="s">
        <v>220</v>
      </c>
      <c r="C224" s="7"/>
      <c r="D224" s="7"/>
      <c r="E224" s="7"/>
      <c r="F224" s="7"/>
      <c r="G224" s="7"/>
      <c r="H224" s="7"/>
      <c r="I224" s="7"/>
    </row>
    <row r="225" spans="1:9" x14ac:dyDescent="0.45">
      <c r="A225" s="4">
        <v>224</v>
      </c>
      <c r="B225" s="4" t="s">
        <v>130</v>
      </c>
      <c r="C225" s="7">
        <v>2000000</v>
      </c>
      <c r="D225" s="7"/>
      <c r="E225" s="7"/>
      <c r="F225" s="7"/>
      <c r="G225" s="7"/>
      <c r="H225" s="7"/>
      <c r="I225" s="7"/>
    </row>
    <row r="226" spans="1:9" x14ac:dyDescent="0.45">
      <c r="A226" s="4">
        <v>225</v>
      </c>
      <c r="B226" s="4" t="s">
        <v>386</v>
      </c>
      <c r="C226" s="7"/>
      <c r="D226" s="7">
        <v>200</v>
      </c>
      <c r="E226" s="7"/>
      <c r="F226" s="7"/>
      <c r="G226" s="7"/>
      <c r="H226" s="7"/>
      <c r="I226" s="7">
        <v>200</v>
      </c>
    </row>
    <row r="227" spans="1:9" x14ac:dyDescent="0.45">
      <c r="A227" s="4">
        <v>226</v>
      </c>
      <c r="B227" s="4" t="s">
        <v>131</v>
      </c>
      <c r="C227" s="7">
        <v>10000000</v>
      </c>
      <c r="D227" s="7"/>
      <c r="E227" s="7"/>
      <c r="F227" s="7"/>
      <c r="G227" s="7"/>
      <c r="H227" s="7"/>
      <c r="I227" s="7"/>
    </row>
    <row r="228" spans="1:9" x14ac:dyDescent="0.45">
      <c r="A228" s="4">
        <v>227</v>
      </c>
      <c r="B228" s="4" t="s">
        <v>132</v>
      </c>
      <c r="C228" s="7">
        <v>1000000</v>
      </c>
      <c r="D228" s="7"/>
      <c r="E228" s="7"/>
      <c r="F228" s="7"/>
      <c r="G228" s="7"/>
      <c r="H228" s="7"/>
      <c r="I228" s="7"/>
    </row>
    <row r="229" spans="1:9" x14ac:dyDescent="0.45">
      <c r="A229" s="4">
        <v>228</v>
      </c>
      <c r="B229" s="4" t="s">
        <v>282</v>
      </c>
      <c r="C229" s="7"/>
      <c r="D229" s="7"/>
      <c r="E229" s="7"/>
      <c r="F229" s="7"/>
      <c r="G229" s="7"/>
      <c r="H229" s="7"/>
      <c r="I229" s="7"/>
    </row>
    <row r="230" spans="1:9" x14ac:dyDescent="0.45">
      <c r="A230" s="4">
        <v>229</v>
      </c>
      <c r="B230" s="4" t="s">
        <v>133</v>
      </c>
      <c r="C230" s="7">
        <v>2000000</v>
      </c>
      <c r="D230" s="7"/>
      <c r="E230" s="7"/>
      <c r="F230" s="7"/>
      <c r="G230" s="7"/>
      <c r="H230" s="7"/>
      <c r="I230" s="7"/>
    </row>
    <row r="231" spans="1:9" x14ac:dyDescent="0.45">
      <c r="A231" s="4">
        <v>230</v>
      </c>
      <c r="B231" s="4" t="s">
        <v>134</v>
      </c>
      <c r="C231" s="7">
        <v>10000000</v>
      </c>
      <c r="D231" s="7"/>
      <c r="E231" s="7"/>
      <c r="F231" s="7"/>
      <c r="G231" s="7"/>
      <c r="H231" s="7"/>
      <c r="I231" s="7"/>
    </row>
    <row r="232" spans="1:9" x14ac:dyDescent="0.45">
      <c r="A232" s="4">
        <v>231</v>
      </c>
      <c r="B232" s="4" t="s">
        <v>135</v>
      </c>
      <c r="C232" s="7">
        <v>1000000</v>
      </c>
      <c r="D232" s="7"/>
      <c r="E232" s="7"/>
      <c r="F232" s="7"/>
      <c r="G232" s="7"/>
      <c r="H232" s="7"/>
      <c r="I232" s="7"/>
    </row>
    <row r="233" spans="1:9" x14ac:dyDescent="0.45">
      <c r="A233" s="4">
        <v>232</v>
      </c>
      <c r="B233" s="4" t="s">
        <v>206</v>
      </c>
      <c r="C233" s="7"/>
      <c r="D233" s="7"/>
      <c r="E233" s="7"/>
      <c r="F233" s="7"/>
      <c r="G233" s="7">
        <v>420</v>
      </c>
      <c r="H233" s="7"/>
      <c r="I233" s="7">
        <v>420</v>
      </c>
    </row>
    <row r="234" spans="1:9" x14ac:dyDescent="0.45">
      <c r="A234" s="4">
        <v>233</v>
      </c>
      <c r="B234" s="4" t="s">
        <v>217</v>
      </c>
      <c r="C234" s="7"/>
      <c r="D234" s="7"/>
      <c r="E234" s="7"/>
      <c r="F234" s="7"/>
      <c r="G234" s="7"/>
      <c r="H234" s="7"/>
      <c r="I234" s="7"/>
    </row>
    <row r="235" spans="1:9" x14ac:dyDescent="0.45">
      <c r="A235" s="4">
        <v>234</v>
      </c>
      <c r="B235" s="4" t="s">
        <v>169</v>
      </c>
      <c r="C235" s="7">
        <v>120000</v>
      </c>
      <c r="D235" s="7"/>
      <c r="E235" s="7"/>
      <c r="F235" s="7"/>
      <c r="G235" s="7"/>
      <c r="H235" s="7"/>
      <c r="I235" s="7"/>
    </row>
    <row r="236" spans="1:9" x14ac:dyDescent="0.45">
      <c r="A236" s="4">
        <v>235</v>
      </c>
      <c r="B236" s="4" t="s">
        <v>212</v>
      </c>
      <c r="C236" s="7"/>
      <c r="D236" s="7">
        <v>50</v>
      </c>
      <c r="E236" s="7"/>
      <c r="F236" s="7">
        <v>100</v>
      </c>
      <c r="G236" s="7"/>
      <c r="H236" s="7"/>
      <c r="I236" s="7">
        <v>150</v>
      </c>
    </row>
    <row r="237" spans="1:9" x14ac:dyDescent="0.45">
      <c r="A237" s="4">
        <v>236</v>
      </c>
      <c r="B237" s="4" t="s">
        <v>207</v>
      </c>
      <c r="C237" s="7"/>
      <c r="D237" s="7">
        <v>10</v>
      </c>
      <c r="E237" s="7"/>
      <c r="F237" s="7">
        <v>10</v>
      </c>
      <c r="G237" s="7"/>
      <c r="H237" s="7"/>
      <c r="I237" s="7">
        <v>20</v>
      </c>
    </row>
    <row r="238" spans="1:9" x14ac:dyDescent="0.45">
      <c r="A238" s="4">
        <v>237</v>
      </c>
      <c r="B238" s="4" t="s">
        <v>136</v>
      </c>
      <c r="C238" s="7">
        <v>4000000</v>
      </c>
      <c r="D238" s="7"/>
      <c r="E238" s="7"/>
      <c r="F238" s="7">
        <v>200</v>
      </c>
      <c r="G238" s="7"/>
      <c r="H238" s="7"/>
      <c r="I238" s="7">
        <v>200</v>
      </c>
    </row>
    <row r="239" spans="1:9" x14ac:dyDescent="0.45">
      <c r="A239" s="4">
        <v>238</v>
      </c>
      <c r="B239" s="4" t="s">
        <v>137</v>
      </c>
      <c r="C239" s="7">
        <v>1000000</v>
      </c>
      <c r="D239" s="7"/>
      <c r="E239" s="7"/>
      <c r="F239" s="7"/>
      <c r="G239" s="7"/>
      <c r="H239" s="7"/>
      <c r="I239" s="7"/>
    </row>
    <row r="240" spans="1:9" x14ac:dyDescent="0.45">
      <c r="A240" s="4">
        <v>239</v>
      </c>
      <c r="B240" s="4" t="s">
        <v>271</v>
      </c>
      <c r="C240" s="7"/>
      <c r="D240" s="7">
        <v>10</v>
      </c>
      <c r="E240" s="7"/>
      <c r="F240" s="7"/>
      <c r="G240" s="7"/>
      <c r="H240" s="7"/>
      <c r="I240" s="7">
        <v>10</v>
      </c>
    </row>
    <row r="241" spans="1:9" x14ac:dyDescent="0.45">
      <c r="A241" s="4">
        <v>240</v>
      </c>
      <c r="B241" s="4" t="s">
        <v>138</v>
      </c>
      <c r="C241" s="7">
        <v>4000000</v>
      </c>
      <c r="D241" s="7"/>
      <c r="E241" s="7"/>
      <c r="F241" s="7"/>
      <c r="G241" s="7">
        <v>1000</v>
      </c>
      <c r="H241" s="7"/>
      <c r="I241" s="7">
        <v>1000</v>
      </c>
    </row>
    <row r="242" spans="1:9" x14ac:dyDescent="0.45">
      <c r="A242" s="4">
        <v>241</v>
      </c>
      <c r="B242" s="4" t="s">
        <v>139</v>
      </c>
      <c r="C242" s="7">
        <v>1000000</v>
      </c>
      <c r="D242" s="7"/>
      <c r="E242" s="7"/>
      <c r="F242" s="7"/>
      <c r="G242" s="7"/>
      <c r="H242" s="7"/>
      <c r="I242" s="7"/>
    </row>
    <row r="243" spans="1:9" x14ac:dyDescent="0.45">
      <c r="A243" s="4">
        <v>242</v>
      </c>
      <c r="B243" s="4" t="s">
        <v>288</v>
      </c>
      <c r="C243" s="7"/>
      <c r="D243" s="7"/>
      <c r="E243" s="7"/>
      <c r="F243" s="7"/>
      <c r="G243" s="7">
        <v>1</v>
      </c>
      <c r="H243" s="7"/>
      <c r="I243" s="7">
        <v>1</v>
      </c>
    </row>
    <row r="244" spans="1:9" x14ac:dyDescent="0.45">
      <c r="A244" s="4">
        <v>243</v>
      </c>
      <c r="B244" s="4" t="s">
        <v>240</v>
      </c>
      <c r="C244" s="7">
        <v>300000</v>
      </c>
      <c r="D244" s="7"/>
      <c r="E244" s="7"/>
      <c r="F244" s="7"/>
      <c r="G244" s="7">
        <v>500</v>
      </c>
      <c r="H244" s="7"/>
      <c r="I244" s="7">
        <v>500</v>
      </c>
    </row>
    <row r="245" spans="1:9" x14ac:dyDescent="0.45">
      <c r="A245" s="4">
        <v>244</v>
      </c>
      <c r="B245" s="4" t="s">
        <v>224</v>
      </c>
      <c r="C245" s="7"/>
      <c r="D245" s="7"/>
      <c r="E245" s="7"/>
      <c r="F245" s="7"/>
      <c r="G245" s="7"/>
      <c r="H245" s="7"/>
      <c r="I245" s="7"/>
    </row>
    <row r="246" spans="1:9" x14ac:dyDescent="0.45">
      <c r="A246" s="4">
        <v>245</v>
      </c>
      <c r="B246" s="4" t="s">
        <v>140</v>
      </c>
      <c r="C246" s="7">
        <v>1500000</v>
      </c>
      <c r="D246" s="7">
        <v>100</v>
      </c>
      <c r="E246" s="7"/>
      <c r="F246" s="7"/>
      <c r="G246" s="7">
        <v>100</v>
      </c>
      <c r="H246" s="7"/>
      <c r="I246" s="7">
        <v>200</v>
      </c>
    </row>
    <row r="247" spans="1:9" x14ac:dyDescent="0.45">
      <c r="A247" s="4">
        <v>246</v>
      </c>
      <c r="B247" s="4" t="s">
        <v>268</v>
      </c>
      <c r="C247" s="7"/>
      <c r="D247" s="7"/>
      <c r="E247" s="7"/>
      <c r="F247" s="7"/>
      <c r="G247" s="7"/>
      <c r="H247" s="7"/>
      <c r="I247" s="7"/>
    </row>
    <row r="248" spans="1:9" x14ac:dyDescent="0.45">
      <c r="A248" s="4">
        <v>247</v>
      </c>
      <c r="B248" s="4" t="s">
        <v>141</v>
      </c>
      <c r="C248" s="7">
        <v>100000</v>
      </c>
      <c r="D248" s="7"/>
      <c r="E248" s="7"/>
      <c r="F248" s="7"/>
      <c r="G248" s="7"/>
      <c r="H248" s="7"/>
      <c r="I248" s="7"/>
    </row>
    <row r="249" spans="1:9" x14ac:dyDescent="0.45">
      <c r="A249" s="4">
        <v>248</v>
      </c>
      <c r="B249" s="4" t="s">
        <v>143</v>
      </c>
      <c r="C249" s="7">
        <v>50000000</v>
      </c>
      <c r="D249" s="7"/>
      <c r="E249" s="7"/>
      <c r="F249" s="7"/>
      <c r="G249" s="7"/>
      <c r="H249" s="7"/>
      <c r="I249" s="7"/>
    </row>
    <row r="250" spans="1:9" x14ac:dyDescent="0.45">
      <c r="A250" s="4">
        <v>249</v>
      </c>
      <c r="B250" s="4" t="s">
        <v>144</v>
      </c>
      <c r="C250" s="7">
        <v>1000000</v>
      </c>
      <c r="D250" s="7"/>
      <c r="E250" s="7"/>
      <c r="F250" s="7"/>
      <c r="G250" s="7"/>
      <c r="H250" s="7"/>
      <c r="I250" s="7"/>
    </row>
    <row r="251" spans="1:9" x14ac:dyDescent="0.45">
      <c r="A251" s="4">
        <v>250</v>
      </c>
      <c r="B251" s="4" t="s">
        <v>225</v>
      </c>
      <c r="C251" s="7"/>
      <c r="D251" s="7"/>
      <c r="E251" s="7"/>
      <c r="F251" s="7"/>
      <c r="G251" s="7"/>
      <c r="H251" s="7"/>
      <c r="I251" s="7"/>
    </row>
    <row r="252" spans="1:9" x14ac:dyDescent="0.45">
      <c r="A252" s="4">
        <v>251</v>
      </c>
      <c r="B252" s="4" t="s">
        <v>145</v>
      </c>
      <c r="C252" s="7">
        <v>120000</v>
      </c>
      <c r="D252" s="7"/>
      <c r="E252" s="7">
        <v>30</v>
      </c>
      <c r="F252" s="7"/>
      <c r="G252" s="7"/>
      <c r="H252" s="7"/>
      <c r="I252" s="7">
        <v>30</v>
      </c>
    </row>
    <row r="253" spans="1:9" x14ac:dyDescent="0.45">
      <c r="A253" s="4">
        <v>252</v>
      </c>
      <c r="B253" s="4" t="s">
        <v>297</v>
      </c>
      <c r="C253" s="7"/>
      <c r="D253" s="7"/>
      <c r="E253" s="7"/>
      <c r="F253" s="7"/>
      <c r="G253" s="7"/>
      <c r="H253" s="7"/>
      <c r="I253" s="7"/>
    </row>
    <row r="254" spans="1:9" x14ac:dyDescent="0.45">
      <c r="A254" s="4">
        <v>253</v>
      </c>
      <c r="B254" s="4" t="s">
        <v>251</v>
      </c>
      <c r="C254" s="7"/>
      <c r="D254" s="7"/>
      <c r="E254" s="7"/>
      <c r="F254" s="7"/>
      <c r="G254" s="7"/>
      <c r="H254" s="7"/>
      <c r="I254" s="7"/>
    </row>
    <row r="255" spans="1:9" x14ac:dyDescent="0.45">
      <c r="A255" s="4">
        <v>254</v>
      </c>
      <c r="B255" s="4" t="s">
        <v>241</v>
      </c>
      <c r="C255" s="7">
        <v>50000</v>
      </c>
      <c r="D255" s="7"/>
      <c r="E255" s="7"/>
      <c r="F255" s="7"/>
      <c r="G255" s="7"/>
      <c r="H255" s="7"/>
      <c r="I255" s="7"/>
    </row>
    <row r="256" spans="1:9" x14ac:dyDescent="0.45">
      <c r="A256" s="4">
        <v>255</v>
      </c>
      <c r="B256" s="4" t="s">
        <v>278</v>
      </c>
      <c r="C256" s="7"/>
      <c r="D256" s="7">
        <v>200</v>
      </c>
      <c r="E256" s="7"/>
      <c r="F256" s="7"/>
      <c r="G256" s="7"/>
      <c r="H256" s="7"/>
      <c r="I256" s="7">
        <v>200</v>
      </c>
    </row>
    <row r="257" spans="1:9" x14ac:dyDescent="0.45">
      <c r="A257" s="4">
        <v>256</v>
      </c>
      <c r="B257" s="4" t="s">
        <v>228</v>
      </c>
      <c r="C257" s="7"/>
      <c r="D257" s="7"/>
      <c r="E257" s="7"/>
      <c r="F257" s="7"/>
      <c r="G257" s="7"/>
      <c r="H257" s="7"/>
      <c r="I257" s="7"/>
    </row>
    <row r="258" spans="1:9" x14ac:dyDescent="0.45">
      <c r="A258" s="4">
        <v>257</v>
      </c>
      <c r="B258" s="4" t="s">
        <v>146</v>
      </c>
      <c r="C258" s="7">
        <v>6000000</v>
      </c>
      <c r="D258" s="7"/>
      <c r="E258" s="7">
        <v>500</v>
      </c>
      <c r="F258" s="7">
        <v>500</v>
      </c>
      <c r="G258" s="7"/>
      <c r="H258" s="7"/>
      <c r="I258" s="7">
        <v>1000</v>
      </c>
    </row>
    <row r="259" spans="1:9" x14ac:dyDescent="0.45">
      <c r="A259" s="4">
        <v>258</v>
      </c>
      <c r="B259" s="4" t="s">
        <v>227</v>
      </c>
      <c r="C259" s="7"/>
      <c r="D259" s="7"/>
      <c r="E259" s="7"/>
      <c r="F259" s="7"/>
      <c r="G259" s="7"/>
      <c r="H259" s="7"/>
      <c r="I259" s="7"/>
    </row>
    <row r="260" spans="1:9" x14ac:dyDescent="0.45">
      <c r="A260" s="4">
        <v>259</v>
      </c>
      <c r="B260" s="4" t="s">
        <v>147</v>
      </c>
      <c r="C260" s="7">
        <v>5000000</v>
      </c>
      <c r="D260" s="7"/>
      <c r="E260" s="7"/>
      <c r="F260" s="7"/>
      <c r="G260" s="7"/>
      <c r="H260" s="7"/>
      <c r="I260" s="7"/>
    </row>
    <row r="261" spans="1:9" x14ac:dyDescent="0.45">
      <c r="A261" s="4">
        <v>260</v>
      </c>
      <c r="B261" s="4" t="s">
        <v>148</v>
      </c>
      <c r="C261" s="7">
        <v>300000</v>
      </c>
      <c r="D261" s="7"/>
      <c r="E261" s="7"/>
      <c r="F261" s="7"/>
      <c r="G261" s="7"/>
      <c r="H261" s="7"/>
      <c r="I261" s="7"/>
    </row>
    <row r="262" spans="1:9" x14ac:dyDescent="0.45">
      <c r="A262" s="4">
        <v>261</v>
      </c>
      <c r="B262" s="4" t="s">
        <v>316</v>
      </c>
      <c r="C262" s="7"/>
      <c r="D262" s="7"/>
      <c r="E262" s="7"/>
      <c r="F262" s="7"/>
      <c r="G262" s="7"/>
      <c r="H262" s="7"/>
      <c r="I262" s="7"/>
    </row>
    <row r="263" spans="1:9" x14ac:dyDescent="0.45">
      <c r="A263" s="4">
        <v>262</v>
      </c>
      <c r="B263" s="4" t="s">
        <v>149</v>
      </c>
      <c r="C263" s="7">
        <v>20000000</v>
      </c>
      <c r="D263" s="7"/>
      <c r="E263" s="7"/>
      <c r="F263" s="7"/>
      <c r="G263" s="7"/>
      <c r="H263" s="7"/>
      <c r="I263" s="7"/>
    </row>
    <row r="264" spans="1:9" x14ac:dyDescent="0.45">
      <c r="A264" s="4">
        <v>263</v>
      </c>
      <c r="B264" s="4" t="s">
        <v>150</v>
      </c>
      <c r="C264" s="7">
        <v>1000000</v>
      </c>
      <c r="D264" s="7"/>
      <c r="E264" s="7"/>
      <c r="F264" s="7"/>
      <c r="G264" s="7"/>
      <c r="H264" s="7"/>
      <c r="I264" s="7"/>
    </row>
    <row r="265" spans="1:9" x14ac:dyDescent="0.45">
      <c r="A265" s="4">
        <v>264</v>
      </c>
      <c r="B265" s="4" t="s">
        <v>151</v>
      </c>
      <c r="C265" s="7">
        <v>1000000</v>
      </c>
      <c r="D265" s="7"/>
      <c r="E265" s="7"/>
      <c r="F265" s="7"/>
      <c r="G265" s="7"/>
      <c r="H265" s="7">
        <v>200</v>
      </c>
      <c r="I265" s="7">
        <v>200</v>
      </c>
    </row>
    <row r="266" spans="1:9" x14ac:dyDescent="0.45">
      <c r="A266" s="4">
        <v>265</v>
      </c>
      <c r="B266" s="4" t="s">
        <v>152</v>
      </c>
      <c r="C266" s="7"/>
      <c r="D266" s="7"/>
      <c r="E266" s="7"/>
      <c r="F266" s="7">
        <v>50</v>
      </c>
      <c r="G266" s="7"/>
      <c r="H266" s="7"/>
      <c r="I266" s="7">
        <v>50</v>
      </c>
    </row>
    <row r="267" spans="1:9" x14ac:dyDescent="0.45">
      <c r="A267" s="4">
        <v>266</v>
      </c>
      <c r="B267" s="4" t="s">
        <v>253</v>
      </c>
      <c r="C267" s="7"/>
      <c r="D267" s="7"/>
      <c r="E267" s="7"/>
      <c r="F267" s="7"/>
      <c r="G267" s="7"/>
      <c r="H267" s="7"/>
      <c r="I267" s="7"/>
    </row>
    <row r="268" spans="1:9" x14ac:dyDescent="0.45">
      <c r="A268" s="4">
        <v>267</v>
      </c>
      <c r="B268" s="4" t="s">
        <v>388</v>
      </c>
      <c r="C268" s="7"/>
      <c r="D268" s="7">
        <v>1000</v>
      </c>
      <c r="E268" s="7"/>
      <c r="F268" s="7"/>
      <c r="G268" s="7"/>
      <c r="H268" s="7"/>
      <c r="I268" s="7">
        <v>1000</v>
      </c>
    </row>
    <row r="269" spans="1:9" x14ac:dyDescent="0.45">
      <c r="A269" s="4">
        <v>268</v>
      </c>
      <c r="B269" s="4" t="s">
        <v>265</v>
      </c>
      <c r="C269" s="7"/>
      <c r="D269" s="7"/>
      <c r="E269" s="7"/>
      <c r="F269" s="7"/>
      <c r="G269" s="7"/>
      <c r="H269" s="7"/>
      <c r="I269" s="7"/>
    </row>
    <row r="270" spans="1:9" x14ac:dyDescent="0.45">
      <c r="A270" s="4">
        <v>269</v>
      </c>
      <c r="B270" s="4" t="s">
        <v>356</v>
      </c>
      <c r="C270" s="7"/>
      <c r="D270" s="7"/>
      <c r="E270" s="7"/>
      <c r="F270" s="7"/>
      <c r="G270" s="7"/>
      <c r="H270" s="7"/>
      <c r="I270" s="7"/>
    </row>
    <row r="271" spans="1:9" x14ac:dyDescent="0.45">
      <c r="A271" s="4">
        <v>270</v>
      </c>
      <c r="B271" s="4" t="s">
        <v>153</v>
      </c>
      <c r="C271" s="7">
        <v>1000000</v>
      </c>
      <c r="D271" s="7"/>
      <c r="E271" s="7"/>
      <c r="F271" s="7"/>
      <c r="G271" s="7"/>
      <c r="H271" s="7"/>
      <c r="I271" s="7"/>
    </row>
    <row r="272" spans="1:9" x14ac:dyDescent="0.45">
      <c r="A272" s="4">
        <v>271</v>
      </c>
      <c r="B272" s="4" t="s">
        <v>321</v>
      </c>
      <c r="C272" s="7"/>
      <c r="D272" s="7"/>
      <c r="E272" s="7"/>
      <c r="F272" s="7"/>
      <c r="G272" s="7"/>
      <c r="H272" s="7"/>
      <c r="I272" s="7"/>
    </row>
    <row r="273" spans="1:9" x14ac:dyDescent="0.45">
      <c r="A273" s="4">
        <v>272</v>
      </c>
      <c r="B273" s="4" t="s">
        <v>284</v>
      </c>
      <c r="C273" s="7"/>
      <c r="D273" s="7"/>
      <c r="E273" s="7"/>
      <c r="F273" s="7"/>
      <c r="G273" s="7"/>
      <c r="H273" s="7"/>
      <c r="I273" s="7"/>
    </row>
    <row r="274" spans="1:9" x14ac:dyDescent="0.45">
      <c r="A274" s="4">
        <v>273</v>
      </c>
      <c r="B274" s="4" t="s">
        <v>154</v>
      </c>
      <c r="C274" s="7">
        <v>10000000</v>
      </c>
      <c r="D274" s="7"/>
      <c r="E274" s="7"/>
      <c r="F274" s="7"/>
      <c r="G274" s="7"/>
      <c r="H274" s="7"/>
      <c r="I274" s="7"/>
    </row>
    <row r="275" spans="1:9" x14ac:dyDescent="0.45">
      <c r="A275" s="4">
        <v>274</v>
      </c>
      <c r="B275" s="4" t="s">
        <v>155</v>
      </c>
      <c r="C275" s="7">
        <v>20000000</v>
      </c>
      <c r="D275" s="7"/>
      <c r="E275" s="7"/>
      <c r="F275" s="7"/>
      <c r="G275" s="7"/>
      <c r="H275" s="7"/>
      <c r="I275" s="7"/>
    </row>
    <row r="276" spans="1:9" x14ac:dyDescent="0.45">
      <c r="A276" s="4">
        <v>275</v>
      </c>
      <c r="B276" s="4" t="s">
        <v>310</v>
      </c>
      <c r="C276" s="7">
        <v>360000</v>
      </c>
      <c r="D276" s="7"/>
      <c r="E276" s="7"/>
      <c r="F276" s="7"/>
      <c r="G276" s="7">
        <v>100</v>
      </c>
      <c r="H276" s="7"/>
      <c r="I276" s="7">
        <v>100</v>
      </c>
    </row>
    <row r="277" spans="1:9" x14ac:dyDescent="0.45">
      <c r="A277" s="4">
        <v>276</v>
      </c>
      <c r="B277" s="4" t="s">
        <v>246</v>
      </c>
      <c r="C277" s="7"/>
      <c r="D277" s="7"/>
      <c r="E277" s="7">
        <v>50</v>
      </c>
      <c r="F277" s="7"/>
      <c r="G277" s="7"/>
      <c r="H277" s="7"/>
      <c r="I277" s="7">
        <v>50</v>
      </c>
    </row>
    <row r="278" spans="1:9" x14ac:dyDescent="0.45">
      <c r="A278" s="4">
        <v>277</v>
      </c>
      <c r="B278" s="4" t="s">
        <v>157</v>
      </c>
      <c r="C278" s="7">
        <v>500000</v>
      </c>
      <c r="D278" s="7"/>
      <c r="E278" s="7"/>
      <c r="F278" s="7"/>
      <c r="G278" s="7"/>
      <c r="H278" s="7"/>
      <c r="I278" s="7"/>
    </row>
    <row r="279" spans="1:9" ht="17.25" customHeight="1" x14ac:dyDescent="0.45">
      <c r="A279" s="4">
        <v>278</v>
      </c>
      <c r="B279" s="4" t="s">
        <v>158</v>
      </c>
      <c r="C279" s="7">
        <v>2000000</v>
      </c>
      <c r="D279" s="7"/>
      <c r="E279" s="7"/>
      <c r="F279" s="7"/>
      <c r="G279" s="7">
        <v>200</v>
      </c>
      <c r="H279" s="7"/>
      <c r="I279" s="7">
        <v>200</v>
      </c>
    </row>
    <row r="280" spans="1:9" x14ac:dyDescent="0.45">
      <c r="A280" s="4">
        <v>279</v>
      </c>
      <c r="B280" s="4" t="s">
        <v>313</v>
      </c>
      <c r="C280" s="7"/>
      <c r="D280" s="7"/>
      <c r="E280" s="7"/>
      <c r="F280" s="7"/>
      <c r="G280" s="7"/>
      <c r="H280" s="7"/>
      <c r="I280" s="7"/>
    </row>
    <row r="281" spans="1:9" x14ac:dyDescent="0.45">
      <c r="A281" s="4">
        <v>280</v>
      </c>
      <c r="B281" s="4" t="s">
        <v>232</v>
      </c>
      <c r="C281" s="7"/>
      <c r="D281" s="7"/>
      <c r="E281" s="7"/>
      <c r="F281" s="7"/>
      <c r="G281" s="7"/>
      <c r="H281" s="7"/>
      <c r="I281" s="7"/>
    </row>
    <row r="282" spans="1:9" x14ac:dyDescent="0.45">
      <c r="A282" s="4">
        <v>281</v>
      </c>
      <c r="B282" s="4" t="s">
        <v>231</v>
      </c>
      <c r="C282" s="7"/>
      <c r="D282" s="7"/>
      <c r="E282" s="7"/>
      <c r="F282" s="7"/>
      <c r="G282" s="7"/>
      <c r="H282" s="7"/>
      <c r="I282" s="7"/>
    </row>
    <row r="283" spans="1:9" x14ac:dyDescent="0.45">
      <c r="A283" s="4">
        <v>282</v>
      </c>
      <c r="B283" s="4" t="s">
        <v>159</v>
      </c>
      <c r="C283" s="7">
        <v>300000</v>
      </c>
      <c r="D283" s="7"/>
      <c r="E283" s="7"/>
      <c r="F283" s="7"/>
      <c r="G283" s="7"/>
      <c r="H283" s="7"/>
      <c r="I283" s="7"/>
    </row>
    <row r="284" spans="1:9" x14ac:dyDescent="0.45">
      <c r="A284" s="4">
        <v>283</v>
      </c>
      <c r="B284" s="4" t="s">
        <v>160</v>
      </c>
      <c r="C284" s="7">
        <v>30000000</v>
      </c>
      <c r="D284" s="7"/>
      <c r="E284" s="7"/>
      <c r="F284" s="7"/>
      <c r="G284" s="7"/>
      <c r="H284" s="7"/>
      <c r="I284" s="7"/>
    </row>
    <row r="285" spans="1:9" x14ac:dyDescent="0.45">
      <c r="A285" s="4">
        <v>284</v>
      </c>
      <c r="B285" s="4" t="s">
        <v>352</v>
      </c>
      <c r="C285" s="7"/>
      <c r="D285" s="7"/>
      <c r="E285" s="7"/>
      <c r="F285" s="7"/>
      <c r="G285" s="7"/>
      <c r="H285" s="7"/>
      <c r="I285" s="7"/>
    </row>
    <row r="286" spans="1:9" x14ac:dyDescent="0.45">
      <c r="A286" s="4">
        <v>285</v>
      </c>
      <c r="B286" s="4" t="s">
        <v>161</v>
      </c>
      <c r="C286" s="7">
        <v>1000000</v>
      </c>
      <c r="D286" s="7"/>
      <c r="E286" s="7">
        <v>50</v>
      </c>
      <c r="F286" s="7"/>
      <c r="G286" s="7"/>
      <c r="H286" s="7"/>
      <c r="I286" s="7">
        <v>50</v>
      </c>
    </row>
    <row r="287" spans="1:9" x14ac:dyDescent="0.45">
      <c r="A287" s="4">
        <v>286</v>
      </c>
      <c r="B287" s="4" t="s">
        <v>318</v>
      </c>
      <c r="C287" s="7"/>
      <c r="D287" s="7"/>
      <c r="E287" s="7"/>
      <c r="F287" s="7"/>
      <c r="G287" s="7"/>
      <c r="H287" s="7"/>
      <c r="I287" s="7"/>
    </row>
    <row r="288" spans="1:9" x14ac:dyDescent="0.45">
      <c r="A288" s="4">
        <v>287</v>
      </c>
      <c r="B288" s="4" t="s">
        <v>230</v>
      </c>
      <c r="C288" s="7"/>
      <c r="D288" s="7"/>
      <c r="E288" s="7"/>
      <c r="F288" s="7"/>
      <c r="G288" s="7"/>
      <c r="H288" s="7"/>
      <c r="I288" s="7"/>
    </row>
    <row r="289" spans="1:9" x14ac:dyDescent="0.45">
      <c r="A289" s="4">
        <v>288</v>
      </c>
      <c r="B289" s="4" t="s">
        <v>162</v>
      </c>
      <c r="C289" s="7">
        <v>5000000</v>
      </c>
      <c r="D289" s="7"/>
      <c r="E289" s="7"/>
      <c r="F289" s="7"/>
      <c r="G289" s="7"/>
      <c r="H289" s="7"/>
      <c r="I289" s="7"/>
    </row>
    <row r="290" spans="1:9" x14ac:dyDescent="0.45">
      <c r="A290" s="4">
        <v>289</v>
      </c>
      <c r="B290" s="4" t="s">
        <v>229</v>
      </c>
      <c r="C290" s="7"/>
      <c r="D290" s="7"/>
      <c r="E290" s="7"/>
      <c r="F290" s="7"/>
      <c r="G290" s="7"/>
      <c r="H290" s="7"/>
      <c r="I290" s="7"/>
    </row>
    <row r="291" spans="1:9" x14ac:dyDescent="0.45">
      <c r="A291" s="4">
        <v>290</v>
      </c>
      <c r="B291" s="4" t="s">
        <v>163</v>
      </c>
      <c r="C291" s="7">
        <v>1000000</v>
      </c>
      <c r="D291" s="7"/>
      <c r="E291" s="7"/>
      <c r="F291" s="7"/>
      <c r="G291" s="7"/>
      <c r="H291" s="7"/>
      <c r="I291" s="7"/>
    </row>
    <row r="292" spans="1:9" x14ac:dyDescent="0.45">
      <c r="A292" s="4">
        <v>291</v>
      </c>
      <c r="B292" s="4" t="s">
        <v>164</v>
      </c>
      <c r="C292" s="7">
        <v>10000000</v>
      </c>
      <c r="D292" s="7"/>
      <c r="E292" s="7"/>
      <c r="F292" s="7"/>
      <c r="G292" s="7"/>
      <c r="H292" s="7"/>
      <c r="I292" s="7"/>
    </row>
    <row r="293" spans="1:9" x14ac:dyDescent="0.45">
      <c r="A293" s="4">
        <v>292</v>
      </c>
      <c r="B293" s="4" t="s">
        <v>283</v>
      </c>
      <c r="C293" s="7"/>
      <c r="D293" s="7"/>
      <c r="E293" s="7"/>
      <c r="F293" s="7"/>
      <c r="G293" s="7"/>
      <c r="H293" s="7"/>
      <c r="I293" s="7"/>
    </row>
    <row r="294" spans="1:9" x14ac:dyDescent="0.45">
      <c r="A294" s="4">
        <v>293</v>
      </c>
      <c r="B294" s="4" t="s">
        <v>286</v>
      </c>
      <c r="C294" s="7"/>
      <c r="D294" s="7"/>
      <c r="E294" s="7"/>
      <c r="F294" s="7"/>
      <c r="G294" s="7"/>
      <c r="H294" s="7">
        <v>20</v>
      </c>
      <c r="I294" s="7">
        <v>20</v>
      </c>
    </row>
    <row r="295" spans="1:9" x14ac:dyDescent="0.45">
      <c r="A295" s="4">
        <v>294</v>
      </c>
      <c r="B295" s="4" t="s">
        <v>370</v>
      </c>
      <c r="C295" s="7">
        <v>20000000</v>
      </c>
      <c r="D295" s="7"/>
      <c r="E295" s="7"/>
      <c r="F295" s="7"/>
      <c r="G295" s="7"/>
      <c r="H295" s="7"/>
      <c r="I295" s="7"/>
    </row>
    <row r="296" spans="1:9" x14ac:dyDescent="0.45">
      <c r="A296" s="4">
        <v>295</v>
      </c>
      <c r="B296" s="4" t="s">
        <v>166</v>
      </c>
      <c r="C296" s="7">
        <v>15000000</v>
      </c>
      <c r="D296" s="7"/>
      <c r="E296" s="7"/>
      <c r="F296" s="7"/>
      <c r="G296" s="7"/>
      <c r="H296" s="7"/>
      <c r="I296" s="7"/>
    </row>
    <row r="297" spans="1:9" x14ac:dyDescent="0.45">
      <c r="A297" s="4">
        <v>296</v>
      </c>
      <c r="B297" s="4" t="s">
        <v>167</v>
      </c>
      <c r="C297" s="7">
        <v>3000000</v>
      </c>
      <c r="D297" s="7">
        <v>30</v>
      </c>
      <c r="E297" s="7"/>
      <c r="F297" s="7"/>
      <c r="G297" s="7"/>
      <c r="H297" s="7"/>
      <c r="I297" s="7">
        <v>30</v>
      </c>
    </row>
    <row r="298" spans="1:9" x14ac:dyDescent="0.45">
      <c r="A298" s="4">
        <v>297</v>
      </c>
      <c r="B298" s="4" t="s">
        <v>236</v>
      </c>
      <c r="C298" s="7"/>
      <c r="D298" s="7">
        <v>300</v>
      </c>
      <c r="E298" s="7"/>
      <c r="F298" s="7"/>
      <c r="G298" s="7"/>
      <c r="H298" s="7"/>
      <c r="I298" s="7">
        <v>300</v>
      </c>
    </row>
    <row r="299" spans="1:9" x14ac:dyDescent="0.45">
      <c r="A299" s="4">
        <v>298</v>
      </c>
      <c r="B299" s="4" t="s">
        <v>168</v>
      </c>
      <c r="C299" s="7">
        <v>1000000</v>
      </c>
      <c r="D299" s="7"/>
      <c r="E299" s="7"/>
      <c r="F299" s="7"/>
      <c r="G299" s="7"/>
      <c r="H299" s="7"/>
      <c r="I299" s="7"/>
    </row>
    <row r="300" spans="1:9" x14ac:dyDescent="0.45">
      <c r="A300" s="4">
        <v>299</v>
      </c>
      <c r="B300" s="4" t="s">
        <v>238</v>
      </c>
      <c r="C300" s="7"/>
      <c r="D300" s="7"/>
      <c r="E300" s="7"/>
      <c r="F300" s="7"/>
      <c r="G300" s="7"/>
      <c r="H300" s="7"/>
      <c r="I300" s="7"/>
    </row>
    <row r="301" spans="1:9" x14ac:dyDescent="0.45">
      <c r="A301" s="4">
        <v>300</v>
      </c>
      <c r="B301" s="4" t="s">
        <v>170</v>
      </c>
      <c r="C301" s="7">
        <v>2000000</v>
      </c>
      <c r="D301" s="7">
        <v>200</v>
      </c>
      <c r="E301" s="7"/>
      <c r="F301" s="7"/>
      <c r="G301" s="7"/>
      <c r="H301" s="7"/>
      <c r="I301" s="7">
        <v>200</v>
      </c>
    </row>
    <row r="302" spans="1:9" x14ac:dyDescent="0.45">
      <c r="A302" s="4">
        <v>301</v>
      </c>
      <c r="B302" s="4" t="s">
        <v>237</v>
      </c>
      <c r="C302" s="7"/>
      <c r="D302" s="7"/>
      <c r="E302" s="7"/>
      <c r="F302" s="7"/>
      <c r="G302" s="7"/>
      <c r="H302" s="7">
        <v>100</v>
      </c>
      <c r="I302" s="7">
        <v>100</v>
      </c>
    </row>
    <row r="303" spans="1:9" x14ac:dyDescent="0.45">
      <c r="A303" s="4">
        <v>302</v>
      </c>
      <c r="B303" s="4" t="s">
        <v>384</v>
      </c>
      <c r="C303" s="7"/>
      <c r="D303" s="7">
        <v>20</v>
      </c>
      <c r="E303" s="7"/>
      <c r="F303" s="7"/>
      <c r="G303" s="7"/>
      <c r="H303" s="7">
        <v>20</v>
      </c>
      <c r="I303" s="7">
        <v>40</v>
      </c>
    </row>
    <row r="304" spans="1:9" x14ac:dyDescent="0.45">
      <c r="A304" s="4">
        <v>303</v>
      </c>
      <c r="B304" s="4" t="s">
        <v>171</v>
      </c>
      <c r="C304" s="7">
        <v>10000000</v>
      </c>
      <c r="D304" s="7">
        <v>20</v>
      </c>
      <c r="E304" s="7"/>
      <c r="F304" s="7"/>
      <c r="G304" s="7"/>
      <c r="H304" s="7">
        <v>20</v>
      </c>
      <c r="I304" s="7">
        <v>40</v>
      </c>
    </row>
    <row r="305" spans="1:9" x14ac:dyDescent="0.45">
      <c r="A305" s="4">
        <v>304</v>
      </c>
      <c r="B305" s="4" t="s">
        <v>172</v>
      </c>
      <c r="C305" s="7">
        <v>2400000</v>
      </c>
      <c r="D305" s="7"/>
      <c r="E305" s="7"/>
      <c r="F305" s="7"/>
      <c r="G305" s="7"/>
      <c r="H305" s="7">
        <v>100</v>
      </c>
      <c r="I305" s="7">
        <v>100</v>
      </c>
    </row>
    <row r="306" spans="1:9" x14ac:dyDescent="0.45">
      <c r="A306" s="4">
        <v>305</v>
      </c>
      <c r="B306" s="4" t="s">
        <v>173</v>
      </c>
      <c r="C306" s="7">
        <v>10000</v>
      </c>
      <c r="D306" s="7"/>
      <c r="E306" s="7">
        <v>50</v>
      </c>
      <c r="F306" s="7"/>
      <c r="G306" s="7"/>
      <c r="H306" s="7"/>
      <c r="I306" s="7">
        <v>50</v>
      </c>
    </row>
    <row r="307" spans="1:9" x14ac:dyDescent="0.45">
      <c r="A307" s="4">
        <v>306</v>
      </c>
      <c r="B307" s="4" t="s">
        <v>247</v>
      </c>
      <c r="C307" s="7"/>
      <c r="D307" s="7">
        <v>500</v>
      </c>
      <c r="E307" s="7"/>
      <c r="F307" s="7"/>
      <c r="G307" s="7"/>
      <c r="H307" s="7"/>
      <c r="I307" s="7">
        <v>500</v>
      </c>
    </row>
    <row r="308" spans="1:9" x14ac:dyDescent="0.45">
      <c r="A308" s="4">
        <v>307</v>
      </c>
      <c r="B308" s="4" t="s">
        <v>264</v>
      </c>
      <c r="C308" s="7">
        <v>1000000</v>
      </c>
      <c r="D308" s="7"/>
      <c r="E308" s="7"/>
      <c r="F308" s="7">
        <v>100</v>
      </c>
      <c r="G308" s="7"/>
      <c r="H308" s="7"/>
      <c r="I308" s="7">
        <v>100</v>
      </c>
    </row>
    <row r="309" spans="1:9" x14ac:dyDescent="0.45">
      <c r="A309" s="4">
        <v>308</v>
      </c>
      <c r="B309" s="4" t="s">
        <v>174</v>
      </c>
      <c r="C309" s="7">
        <v>20000000</v>
      </c>
      <c r="D309" s="7"/>
      <c r="E309" s="7"/>
      <c r="F309" s="7"/>
      <c r="G309" s="7"/>
      <c r="H309" s="7"/>
      <c r="I309" s="7"/>
    </row>
    <row r="310" spans="1:9" x14ac:dyDescent="0.45">
      <c r="A310" s="4">
        <v>309</v>
      </c>
      <c r="B310" s="4" t="s">
        <v>175</v>
      </c>
      <c r="C310" s="7">
        <v>1000000</v>
      </c>
      <c r="D310" s="7"/>
      <c r="E310" s="7"/>
      <c r="F310" s="7"/>
      <c r="G310" s="7"/>
      <c r="H310" s="7"/>
      <c r="I310" s="7"/>
    </row>
    <row r="311" spans="1:9" x14ac:dyDescent="0.45">
      <c r="A311" s="4">
        <v>310</v>
      </c>
      <c r="B311" s="4" t="s">
        <v>176</v>
      </c>
      <c r="C311" s="7">
        <v>100000</v>
      </c>
      <c r="D311" s="7"/>
      <c r="E311" s="7"/>
      <c r="F311" s="7"/>
      <c r="G311" s="7"/>
      <c r="H311" s="7"/>
      <c r="I311" s="7"/>
    </row>
    <row r="312" spans="1:9" x14ac:dyDescent="0.45">
      <c r="A312" s="4">
        <v>311</v>
      </c>
      <c r="B312" s="4" t="s">
        <v>319</v>
      </c>
      <c r="C312" s="7"/>
      <c r="D312" s="7"/>
      <c r="E312" s="7"/>
      <c r="F312" s="7"/>
      <c r="G312" s="7"/>
      <c r="H312" s="7"/>
      <c r="I312" s="7"/>
    </row>
    <row r="313" spans="1:9" x14ac:dyDescent="0.45">
      <c r="A313" s="4">
        <v>312</v>
      </c>
      <c r="B313" s="4" t="s">
        <v>177</v>
      </c>
      <c r="C313" s="7">
        <v>12000000</v>
      </c>
      <c r="D313" s="7">
        <v>6000</v>
      </c>
      <c r="E313" s="7"/>
      <c r="F313" s="7"/>
      <c r="G313" s="7"/>
      <c r="H313" s="7"/>
      <c r="I313" s="7">
        <v>6000</v>
      </c>
    </row>
    <row r="314" spans="1:9" x14ac:dyDescent="0.45">
      <c r="A314" s="4">
        <v>313</v>
      </c>
      <c r="B314" s="4" t="s">
        <v>254</v>
      </c>
      <c r="C314" s="7"/>
      <c r="D314" s="7"/>
      <c r="E314" s="7"/>
      <c r="F314" s="7"/>
      <c r="G314" s="7"/>
      <c r="H314" s="7"/>
      <c r="I314" s="7"/>
    </row>
    <row r="315" spans="1:9" ht="17.5" thickBot="1" x14ac:dyDescent="0.5">
      <c r="A315" s="4">
        <v>314</v>
      </c>
      <c r="B315" s="8" t="s">
        <v>255</v>
      </c>
      <c r="C315" s="9"/>
      <c r="D315" s="9"/>
      <c r="E315" s="9"/>
      <c r="F315" s="9"/>
      <c r="G315" s="9"/>
      <c r="H315" s="9"/>
      <c r="I315" s="9"/>
    </row>
    <row r="316" spans="1:9" ht="17.5" thickBot="1" x14ac:dyDescent="0.5">
      <c r="A316" s="4"/>
      <c r="B316" s="11"/>
      <c r="C316" s="12">
        <f>SUM(C2:C314)</f>
        <v>1010740000</v>
      </c>
      <c r="D316" s="12">
        <f>SUM(D2:D314)</f>
        <v>11390</v>
      </c>
      <c r="E316" s="12">
        <f>SUM(E2:E314)</f>
        <v>17910</v>
      </c>
      <c r="F316" s="12">
        <f>SUM(F2:F315)</f>
        <v>5810</v>
      </c>
      <c r="G316" s="12">
        <f>SUM(G2:G314)</f>
        <v>13546</v>
      </c>
      <c r="H316" s="12">
        <f>SUM(H2:H314)</f>
        <v>6320</v>
      </c>
      <c r="I316" s="12">
        <f>SUM(I2:I314)</f>
        <v>54976</v>
      </c>
    </row>
    <row r="317" spans="1:9" x14ac:dyDescent="0.45">
      <c r="I317" t="s">
        <v>393</v>
      </c>
    </row>
  </sheetData>
  <phoneticPr fontId="1" type="noConversion"/>
  <pageMargins left="0.7" right="0.7" top="0.75" bottom="0.75" header="0.3" footer="0.3"/>
  <pageSetup paperSize="9" orientation="portrait" horizontalDpi="4294967292"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4"/>
  <sheetViews>
    <sheetView topLeftCell="D307" workbookViewId="0">
      <selection activeCell="G314" sqref="G314"/>
    </sheetView>
  </sheetViews>
  <sheetFormatPr defaultRowHeight="17" x14ac:dyDescent="0.45"/>
  <cols>
    <col min="2" max="2" width="15.58203125" customWidth="1"/>
    <col min="3" max="3" width="11" bestFit="1" customWidth="1"/>
  </cols>
  <sheetData>
    <row r="1" spans="1:11" x14ac:dyDescent="0.45">
      <c r="A1" s="4"/>
      <c r="B1" s="4" t="s">
        <v>0</v>
      </c>
      <c r="C1" s="5" t="s">
        <v>1</v>
      </c>
      <c r="D1" s="5" t="s">
        <v>378</v>
      </c>
      <c r="E1" s="5" t="s">
        <v>379</v>
      </c>
      <c r="F1" s="5" t="s">
        <v>380</v>
      </c>
      <c r="G1" s="5" t="s">
        <v>381</v>
      </c>
      <c r="H1" s="5" t="s">
        <v>382</v>
      </c>
      <c r="I1" s="5"/>
    </row>
    <row r="2" spans="1:11" x14ac:dyDescent="0.45">
      <c r="A2" s="4">
        <v>1</v>
      </c>
      <c r="B2" s="4" t="s">
        <v>3</v>
      </c>
      <c r="C2" s="7">
        <v>500000</v>
      </c>
      <c r="D2" s="7"/>
      <c r="E2" s="7"/>
      <c r="F2" s="7"/>
      <c r="G2" s="7"/>
      <c r="H2" s="7"/>
      <c r="I2" s="7"/>
    </row>
    <row r="3" spans="1:11" x14ac:dyDescent="0.45">
      <c r="A3" s="4">
        <v>2</v>
      </c>
      <c r="B3" s="4" t="s">
        <v>4</v>
      </c>
      <c r="C3" s="7">
        <v>120000</v>
      </c>
      <c r="D3" s="7"/>
      <c r="E3" s="7">
        <v>30</v>
      </c>
      <c r="F3" s="7"/>
      <c r="G3" s="7"/>
      <c r="H3" s="7"/>
      <c r="I3" s="7">
        <v>30</v>
      </c>
    </row>
    <row r="4" spans="1:11" x14ac:dyDescent="0.45">
      <c r="A4" s="4">
        <v>3</v>
      </c>
      <c r="B4" s="4" t="s">
        <v>277</v>
      </c>
      <c r="C4" s="7">
        <v>1000000</v>
      </c>
      <c r="D4" s="7"/>
      <c r="E4" s="7"/>
      <c r="F4" s="7"/>
      <c r="G4" s="7"/>
      <c r="H4" s="7"/>
      <c r="I4" s="7"/>
    </row>
    <row r="5" spans="1:11" x14ac:dyDescent="0.45">
      <c r="A5" s="4">
        <v>4</v>
      </c>
      <c r="B5" s="4" t="s">
        <v>342</v>
      </c>
      <c r="C5" s="7"/>
      <c r="D5" s="7"/>
      <c r="E5" s="7"/>
      <c r="F5" s="7"/>
      <c r="G5" s="7"/>
      <c r="H5" s="7"/>
      <c r="I5" s="7"/>
    </row>
    <row r="6" spans="1:11" x14ac:dyDescent="0.45">
      <c r="A6" s="4">
        <v>5</v>
      </c>
      <c r="B6" s="4" t="s">
        <v>5</v>
      </c>
      <c r="C6" s="7">
        <v>800000</v>
      </c>
      <c r="D6" s="7"/>
      <c r="E6" s="7"/>
      <c r="F6" s="7"/>
      <c r="G6" s="7">
        <v>80</v>
      </c>
      <c r="H6" s="7"/>
      <c r="I6" s="7">
        <v>80</v>
      </c>
    </row>
    <row r="7" spans="1:11" x14ac:dyDescent="0.45">
      <c r="A7" s="4">
        <v>6</v>
      </c>
      <c r="B7" s="4" t="s">
        <v>8</v>
      </c>
      <c r="C7" s="7">
        <v>10000000</v>
      </c>
      <c r="D7" s="7"/>
      <c r="E7" s="7"/>
      <c r="F7" s="7">
        <v>500</v>
      </c>
      <c r="G7" s="7"/>
      <c r="H7" s="7"/>
      <c r="I7" s="7">
        <v>500</v>
      </c>
    </row>
    <row r="8" spans="1:11" x14ac:dyDescent="0.45">
      <c r="A8" s="4">
        <v>7</v>
      </c>
      <c r="B8" s="4" t="s">
        <v>6</v>
      </c>
      <c r="C8" s="7">
        <v>2000000</v>
      </c>
      <c r="D8" s="7"/>
      <c r="E8" s="7">
        <v>300</v>
      </c>
      <c r="F8" s="7"/>
      <c r="G8" s="7"/>
      <c r="H8" s="7"/>
      <c r="I8" s="7">
        <v>300</v>
      </c>
    </row>
    <row r="9" spans="1:11" x14ac:dyDescent="0.45">
      <c r="A9" s="4">
        <v>8</v>
      </c>
      <c r="B9" s="4" t="s">
        <v>7</v>
      </c>
      <c r="C9" s="7">
        <v>5000000</v>
      </c>
      <c r="D9" s="7"/>
      <c r="E9" s="7"/>
      <c r="F9" s="7"/>
      <c r="G9" s="7"/>
      <c r="H9" s="7"/>
      <c r="I9" s="7"/>
    </row>
    <row r="10" spans="1:11" x14ac:dyDescent="0.45">
      <c r="A10" s="4">
        <v>9</v>
      </c>
      <c r="B10" s="4" t="s">
        <v>9</v>
      </c>
      <c r="C10" s="7">
        <v>10000000</v>
      </c>
      <c r="D10" s="7"/>
      <c r="E10" s="7"/>
      <c r="F10" s="7"/>
      <c r="G10" s="7"/>
      <c r="H10" s="7"/>
      <c r="I10" s="7"/>
    </row>
    <row r="11" spans="1:11" x14ac:dyDescent="0.45">
      <c r="A11" s="4">
        <v>10</v>
      </c>
      <c r="B11" s="4" t="s">
        <v>10</v>
      </c>
      <c r="C11" s="7">
        <v>1000000</v>
      </c>
      <c r="D11" s="7"/>
      <c r="E11" s="7"/>
      <c r="F11" s="7"/>
      <c r="G11" s="7"/>
      <c r="H11" s="7"/>
      <c r="I11" s="7"/>
      <c r="K11" t="s">
        <v>395</v>
      </c>
    </row>
    <row r="12" spans="1:11" x14ac:dyDescent="0.45">
      <c r="A12" s="4">
        <v>11</v>
      </c>
      <c r="B12" s="4" t="s">
        <v>11</v>
      </c>
      <c r="C12" s="7">
        <v>2000000</v>
      </c>
      <c r="D12" s="7"/>
      <c r="E12" s="7"/>
      <c r="F12" s="7"/>
      <c r="G12" s="7"/>
      <c r="H12" s="7"/>
      <c r="I12" s="7"/>
    </row>
    <row r="13" spans="1:11" x14ac:dyDescent="0.45">
      <c r="A13" s="4">
        <v>12</v>
      </c>
      <c r="B13" s="4" t="s">
        <v>12</v>
      </c>
      <c r="C13" s="7">
        <v>10000000</v>
      </c>
      <c r="D13" s="7"/>
      <c r="E13" s="7"/>
      <c r="F13" s="7"/>
      <c r="G13" s="7"/>
      <c r="H13" s="7"/>
      <c r="I13" s="7"/>
    </row>
    <row r="14" spans="1:11" x14ac:dyDescent="0.45">
      <c r="A14" s="4">
        <v>13</v>
      </c>
      <c r="B14" s="4" t="s">
        <v>13</v>
      </c>
      <c r="C14" s="7">
        <v>100000</v>
      </c>
      <c r="D14" s="7"/>
      <c r="E14" s="7"/>
      <c r="F14" s="7"/>
      <c r="G14" s="7"/>
      <c r="H14" s="7"/>
      <c r="I14" s="7"/>
    </row>
    <row r="15" spans="1:11" x14ac:dyDescent="0.45">
      <c r="A15" s="4">
        <v>14</v>
      </c>
      <c r="B15" s="4" t="s">
        <v>14</v>
      </c>
      <c r="C15" s="7">
        <v>500000</v>
      </c>
      <c r="D15" s="7"/>
      <c r="E15" s="7"/>
      <c r="F15" s="7"/>
      <c r="G15" s="7"/>
      <c r="H15" s="7"/>
      <c r="I15" s="7"/>
    </row>
    <row r="16" spans="1:11" x14ac:dyDescent="0.45">
      <c r="A16" s="4">
        <v>15</v>
      </c>
      <c r="B16" s="4" t="s">
        <v>15</v>
      </c>
      <c r="C16" s="7">
        <v>100000</v>
      </c>
      <c r="D16" s="7"/>
      <c r="E16" s="7"/>
      <c r="F16" s="7"/>
      <c r="G16" s="7"/>
      <c r="H16" s="7"/>
      <c r="I16" s="7"/>
    </row>
    <row r="17" spans="1:9" x14ac:dyDescent="0.45">
      <c r="A17" s="4">
        <v>16</v>
      </c>
      <c r="B17" s="4" t="s">
        <v>16</v>
      </c>
      <c r="C17" s="7">
        <v>500000</v>
      </c>
      <c r="D17" s="7"/>
      <c r="E17" s="7"/>
      <c r="F17" s="7"/>
      <c r="G17" s="7"/>
      <c r="H17" s="7"/>
      <c r="I17" s="7"/>
    </row>
    <row r="18" spans="1:9" x14ac:dyDescent="0.45">
      <c r="A18" s="4">
        <v>17</v>
      </c>
      <c r="B18" s="4" t="s">
        <v>375</v>
      </c>
      <c r="C18" s="7"/>
      <c r="D18" s="7"/>
      <c r="E18" s="7"/>
      <c r="F18" s="7"/>
      <c r="G18" s="7"/>
      <c r="H18" s="7"/>
      <c r="I18" s="7"/>
    </row>
    <row r="19" spans="1:9" x14ac:dyDescent="0.45">
      <c r="A19" s="4">
        <v>18</v>
      </c>
      <c r="B19" s="4" t="s">
        <v>185</v>
      </c>
      <c r="C19" s="7">
        <v>10000000</v>
      </c>
      <c r="D19" s="7"/>
      <c r="E19" s="7"/>
      <c r="F19" s="7"/>
      <c r="G19" s="7"/>
      <c r="H19" s="7"/>
      <c r="I19" s="7"/>
    </row>
    <row r="20" spans="1:9" x14ac:dyDescent="0.45">
      <c r="A20" s="4">
        <v>19</v>
      </c>
      <c r="B20" s="4" t="s">
        <v>17</v>
      </c>
      <c r="C20" s="7">
        <v>1500000</v>
      </c>
      <c r="D20" s="7"/>
      <c r="E20" s="7"/>
      <c r="F20" s="7"/>
      <c r="G20" s="7"/>
      <c r="H20" s="7"/>
      <c r="I20" s="7"/>
    </row>
    <row r="21" spans="1:9" x14ac:dyDescent="0.45">
      <c r="A21" s="4">
        <v>20</v>
      </c>
      <c r="B21" s="4" t="s">
        <v>18</v>
      </c>
      <c r="C21" s="7">
        <v>4000000</v>
      </c>
      <c r="D21" s="7"/>
      <c r="E21" s="7"/>
      <c r="F21" s="7"/>
      <c r="G21" s="7"/>
      <c r="H21" s="7"/>
      <c r="I21" s="7"/>
    </row>
    <row r="22" spans="1:9" x14ac:dyDescent="0.45">
      <c r="A22" s="4">
        <v>21</v>
      </c>
      <c r="B22" s="4" t="s">
        <v>401</v>
      </c>
      <c r="C22" s="7"/>
      <c r="D22" s="7"/>
      <c r="E22" s="7">
        <v>100</v>
      </c>
      <c r="F22" s="7"/>
      <c r="G22" s="7"/>
      <c r="H22" s="7"/>
      <c r="I22" s="7">
        <v>100</v>
      </c>
    </row>
    <row r="23" spans="1:9" x14ac:dyDescent="0.45">
      <c r="A23" s="4">
        <v>22</v>
      </c>
      <c r="B23" s="4" t="s">
        <v>19</v>
      </c>
      <c r="C23" s="7">
        <v>1000000</v>
      </c>
      <c r="D23" s="7"/>
      <c r="E23" s="7"/>
      <c r="F23" s="7"/>
      <c r="G23" s="7"/>
      <c r="H23" s="7"/>
      <c r="I23" s="7"/>
    </row>
    <row r="24" spans="1:9" x14ac:dyDescent="0.45">
      <c r="A24" s="4">
        <v>23</v>
      </c>
      <c r="B24" s="4" t="s">
        <v>20</v>
      </c>
      <c r="C24" s="7">
        <v>2000000</v>
      </c>
      <c r="D24" s="7"/>
      <c r="E24" s="7"/>
      <c r="F24" s="7"/>
      <c r="G24" s="7"/>
      <c r="H24" s="7"/>
      <c r="I24" s="7"/>
    </row>
    <row r="25" spans="1:9" x14ac:dyDescent="0.45">
      <c r="A25" s="4">
        <v>24</v>
      </c>
      <c r="B25" s="4" t="s">
        <v>285</v>
      </c>
      <c r="C25" s="7"/>
      <c r="D25" s="7"/>
      <c r="E25" s="7"/>
      <c r="F25" s="7"/>
      <c r="G25" s="7"/>
      <c r="H25" s="7"/>
      <c r="I25" s="7"/>
    </row>
    <row r="26" spans="1:9" x14ac:dyDescent="0.45">
      <c r="A26" s="4">
        <v>25</v>
      </c>
      <c r="B26" s="4" t="s">
        <v>187</v>
      </c>
      <c r="C26" s="7"/>
      <c r="D26" s="7"/>
      <c r="E26" s="7">
        <v>100</v>
      </c>
      <c r="F26" s="7"/>
      <c r="G26" s="7"/>
      <c r="H26" s="7"/>
      <c r="I26" s="7">
        <v>100</v>
      </c>
    </row>
    <row r="27" spans="1:9" x14ac:dyDescent="0.45">
      <c r="A27" s="4">
        <v>26</v>
      </c>
      <c r="B27" s="4" t="s">
        <v>21</v>
      </c>
      <c r="C27" s="7">
        <v>8000000</v>
      </c>
      <c r="D27" s="7"/>
      <c r="E27" s="7"/>
      <c r="F27" s="7"/>
      <c r="G27" s="7"/>
      <c r="H27" s="7"/>
      <c r="I27" s="7"/>
    </row>
    <row r="28" spans="1:9" x14ac:dyDescent="0.45">
      <c r="A28" s="4">
        <v>27</v>
      </c>
      <c r="B28" s="4" t="s">
        <v>22</v>
      </c>
      <c r="C28" s="7">
        <v>6000000</v>
      </c>
      <c r="D28" s="7"/>
      <c r="E28" s="7"/>
      <c r="F28" s="7"/>
      <c r="G28" s="7"/>
      <c r="H28" s="7"/>
      <c r="I28" s="7"/>
    </row>
    <row r="29" spans="1:9" x14ac:dyDescent="0.45">
      <c r="A29" s="4">
        <v>28</v>
      </c>
      <c r="B29" s="4" t="s">
        <v>23</v>
      </c>
      <c r="C29" s="7">
        <v>100000</v>
      </c>
      <c r="D29" s="7"/>
      <c r="E29" s="7"/>
      <c r="F29" s="7"/>
      <c r="G29" s="7">
        <v>200</v>
      </c>
      <c r="H29" s="7"/>
      <c r="I29" s="7">
        <v>200</v>
      </c>
    </row>
    <row r="30" spans="1:9" x14ac:dyDescent="0.45">
      <c r="A30" s="4">
        <v>29</v>
      </c>
      <c r="B30" s="4" t="s">
        <v>24</v>
      </c>
      <c r="C30" s="7">
        <v>1000000</v>
      </c>
      <c r="D30" s="7"/>
      <c r="E30" s="7">
        <v>100</v>
      </c>
      <c r="F30" s="7"/>
      <c r="G30" s="7">
        <v>100</v>
      </c>
      <c r="H30" s="7"/>
      <c r="I30" s="7">
        <v>200</v>
      </c>
    </row>
    <row r="31" spans="1:9" x14ac:dyDescent="0.45">
      <c r="A31" s="4">
        <v>30</v>
      </c>
      <c r="B31" s="4" t="s">
        <v>25</v>
      </c>
      <c r="C31" s="7">
        <v>5000000</v>
      </c>
      <c r="D31" s="7">
        <v>500</v>
      </c>
      <c r="E31" s="7"/>
      <c r="F31" s="7"/>
      <c r="G31" s="7"/>
      <c r="H31" s="7"/>
      <c r="I31" s="7">
        <v>500</v>
      </c>
    </row>
    <row r="32" spans="1:9" x14ac:dyDescent="0.45">
      <c r="A32" s="4">
        <v>31</v>
      </c>
      <c r="B32" s="4" t="s">
        <v>26</v>
      </c>
      <c r="C32" s="7">
        <v>1000000</v>
      </c>
      <c r="D32" s="7"/>
      <c r="E32" s="7"/>
      <c r="F32" s="7"/>
      <c r="G32" s="7"/>
      <c r="H32" s="7"/>
      <c r="I32" s="7"/>
    </row>
    <row r="33" spans="1:9" x14ac:dyDescent="0.45">
      <c r="A33" s="4">
        <v>32</v>
      </c>
      <c r="B33" s="4" t="s">
        <v>249</v>
      </c>
      <c r="C33" s="7"/>
      <c r="D33" s="7"/>
      <c r="E33" s="7"/>
      <c r="F33" s="7"/>
      <c r="G33" s="7"/>
      <c r="H33" s="7"/>
      <c r="I33" s="7"/>
    </row>
    <row r="34" spans="1:9" x14ac:dyDescent="0.45">
      <c r="A34" s="4">
        <v>33</v>
      </c>
      <c r="B34" s="4" t="s">
        <v>27</v>
      </c>
      <c r="C34" s="7">
        <v>1000000</v>
      </c>
      <c r="D34" s="7">
        <v>50</v>
      </c>
      <c r="E34" s="7"/>
      <c r="F34" s="7"/>
      <c r="G34" s="7"/>
      <c r="H34" s="7"/>
      <c r="I34" s="7">
        <v>50</v>
      </c>
    </row>
    <row r="35" spans="1:9" x14ac:dyDescent="0.45">
      <c r="A35" s="4">
        <v>34</v>
      </c>
      <c r="B35" s="4" t="s">
        <v>182</v>
      </c>
      <c r="C35" s="7"/>
      <c r="D35" s="7"/>
      <c r="E35" s="7"/>
      <c r="F35" s="7"/>
      <c r="G35" s="7"/>
      <c r="H35" s="7"/>
      <c r="I35" s="7"/>
    </row>
    <row r="36" spans="1:9" x14ac:dyDescent="0.45">
      <c r="A36" s="4">
        <v>35</v>
      </c>
      <c r="B36" s="4" t="s">
        <v>337</v>
      </c>
      <c r="C36" s="7"/>
      <c r="D36" s="7"/>
      <c r="E36" s="7"/>
      <c r="F36" s="7"/>
      <c r="G36" s="7"/>
      <c r="H36" s="7"/>
      <c r="I36" s="7"/>
    </row>
    <row r="37" spans="1:9" x14ac:dyDescent="0.45">
      <c r="A37" s="4">
        <v>36</v>
      </c>
      <c r="B37" s="4" t="s">
        <v>28</v>
      </c>
      <c r="C37" s="7">
        <v>3000000</v>
      </c>
      <c r="D37" s="7"/>
      <c r="E37" s="7">
        <v>1400</v>
      </c>
      <c r="F37" s="7"/>
      <c r="G37" s="7"/>
      <c r="H37" s="7"/>
      <c r="I37" s="7">
        <v>1400</v>
      </c>
    </row>
    <row r="38" spans="1:9" x14ac:dyDescent="0.45">
      <c r="A38" s="4">
        <v>37</v>
      </c>
      <c r="B38" s="4" t="s">
        <v>29</v>
      </c>
      <c r="C38" s="7">
        <v>1000000</v>
      </c>
      <c r="D38" s="7"/>
      <c r="E38" s="7"/>
      <c r="F38" s="7"/>
      <c r="G38" s="7"/>
      <c r="H38" s="7"/>
      <c r="I38" s="7"/>
    </row>
    <row r="39" spans="1:9" x14ac:dyDescent="0.45">
      <c r="A39" s="4">
        <v>38</v>
      </c>
      <c r="B39" s="4" t="s">
        <v>189</v>
      </c>
      <c r="C39" s="7"/>
      <c r="D39" s="7"/>
      <c r="E39" s="7"/>
      <c r="F39" s="7"/>
      <c r="G39" s="7"/>
      <c r="H39" s="7"/>
      <c r="I39" s="7"/>
    </row>
    <row r="40" spans="1:9" x14ac:dyDescent="0.45">
      <c r="A40" s="4">
        <v>39</v>
      </c>
      <c r="B40" s="4" t="s">
        <v>189</v>
      </c>
      <c r="C40" s="7"/>
      <c r="D40" s="7"/>
      <c r="E40" s="7"/>
      <c r="F40" s="7"/>
      <c r="G40" s="7"/>
      <c r="H40" s="7"/>
      <c r="I40" s="7"/>
    </row>
    <row r="41" spans="1:9" x14ac:dyDescent="0.45">
      <c r="A41" s="4">
        <v>40</v>
      </c>
      <c r="B41" s="4" t="s">
        <v>30</v>
      </c>
      <c r="C41" s="7">
        <v>1000000</v>
      </c>
      <c r="D41" s="7"/>
      <c r="E41" s="7"/>
      <c r="F41" s="7"/>
      <c r="G41" s="7"/>
      <c r="H41" s="7"/>
      <c r="I41" s="7"/>
    </row>
    <row r="42" spans="1:9" x14ac:dyDescent="0.45">
      <c r="A42" s="4">
        <v>41</v>
      </c>
      <c r="B42" s="4" t="s">
        <v>355</v>
      </c>
      <c r="C42" s="7"/>
      <c r="D42" s="7"/>
      <c r="E42" s="7"/>
      <c r="F42" s="7"/>
      <c r="G42" s="7"/>
      <c r="H42" s="7"/>
      <c r="I42" s="7"/>
    </row>
    <row r="43" spans="1:9" x14ac:dyDescent="0.45">
      <c r="A43" s="4">
        <v>42</v>
      </c>
      <c r="B43" s="4" t="s">
        <v>31</v>
      </c>
      <c r="C43" s="7">
        <v>1000000</v>
      </c>
      <c r="D43" s="7"/>
      <c r="E43" s="7"/>
      <c r="F43" s="7"/>
      <c r="G43" s="7"/>
      <c r="H43" s="7"/>
      <c r="I43" s="7"/>
    </row>
    <row r="44" spans="1:9" x14ac:dyDescent="0.45">
      <c r="A44" s="4">
        <v>43</v>
      </c>
      <c r="B44" s="4" t="s">
        <v>338</v>
      </c>
      <c r="C44" s="7"/>
      <c r="D44" s="7"/>
      <c r="E44" s="7"/>
      <c r="F44" s="7"/>
      <c r="G44" s="7"/>
      <c r="H44" s="7"/>
      <c r="I44" s="7"/>
    </row>
    <row r="45" spans="1:9" x14ac:dyDescent="0.45">
      <c r="A45" s="4">
        <v>44</v>
      </c>
      <c r="B45" s="4" t="s">
        <v>32</v>
      </c>
      <c r="C45" s="7">
        <v>5000000</v>
      </c>
      <c r="D45" s="7"/>
      <c r="E45" s="7">
        <v>1500</v>
      </c>
      <c r="F45" s="7"/>
      <c r="G45" s="7"/>
      <c r="H45" s="7"/>
      <c r="I45" s="7">
        <v>1500</v>
      </c>
    </row>
    <row r="46" spans="1:9" x14ac:dyDescent="0.45">
      <c r="A46" s="4">
        <v>45</v>
      </c>
      <c r="B46" s="4" t="s">
        <v>33</v>
      </c>
      <c r="C46" s="7">
        <v>1000000</v>
      </c>
      <c r="D46" s="7"/>
      <c r="E46" s="7"/>
      <c r="F46" s="7"/>
      <c r="G46" s="7"/>
      <c r="H46" s="7"/>
      <c r="I46" s="7"/>
    </row>
    <row r="47" spans="1:9" x14ac:dyDescent="0.45">
      <c r="A47" s="4">
        <v>46</v>
      </c>
      <c r="B47" s="16" t="s">
        <v>289</v>
      </c>
      <c r="C47" s="7"/>
      <c r="D47" s="7"/>
      <c r="E47" s="7"/>
      <c r="F47" s="7"/>
      <c r="G47" s="7"/>
      <c r="H47" s="7"/>
      <c r="I47" s="13"/>
    </row>
    <row r="48" spans="1:9" x14ac:dyDescent="0.45">
      <c r="A48" s="4">
        <v>47</v>
      </c>
      <c r="B48" s="4" t="s">
        <v>34</v>
      </c>
      <c r="C48" s="7">
        <v>2000000</v>
      </c>
      <c r="D48" s="7"/>
      <c r="E48" s="7"/>
      <c r="F48" s="7">
        <v>200</v>
      </c>
      <c r="G48" s="7"/>
      <c r="H48" s="7"/>
      <c r="I48" s="7">
        <v>200</v>
      </c>
    </row>
    <row r="49" spans="1:9" x14ac:dyDescent="0.45">
      <c r="A49" s="4">
        <v>48</v>
      </c>
      <c r="B49" s="4" t="s">
        <v>35</v>
      </c>
      <c r="C49" s="7">
        <v>10000000</v>
      </c>
      <c r="D49" s="7"/>
      <c r="E49" s="7"/>
      <c r="F49" s="7"/>
      <c r="G49" s="7"/>
      <c r="H49" s="7"/>
      <c r="I49" s="7"/>
    </row>
    <row r="50" spans="1:9" x14ac:dyDescent="0.45">
      <c r="A50" s="4">
        <v>49</v>
      </c>
      <c r="B50" s="4" t="s">
        <v>274</v>
      </c>
      <c r="C50" s="7"/>
      <c r="D50" s="7"/>
      <c r="E50" s="7"/>
      <c r="F50" s="7"/>
      <c r="G50" s="7"/>
      <c r="H50" s="7"/>
      <c r="I50" s="7"/>
    </row>
    <row r="51" spans="1:9" x14ac:dyDescent="0.45">
      <c r="A51" s="4">
        <v>50</v>
      </c>
      <c r="B51" s="4" t="s">
        <v>377</v>
      </c>
      <c r="C51" s="5"/>
      <c r="D51" s="7"/>
      <c r="E51" s="7"/>
      <c r="F51" s="7"/>
      <c r="G51" s="7"/>
      <c r="H51" s="7"/>
      <c r="I51" s="7"/>
    </row>
    <row r="52" spans="1:9" x14ac:dyDescent="0.45">
      <c r="A52" s="4">
        <v>51</v>
      </c>
      <c r="B52" s="4" t="s">
        <v>36</v>
      </c>
      <c r="C52" s="7">
        <v>2000000</v>
      </c>
      <c r="D52" s="7"/>
      <c r="E52" s="7"/>
      <c r="F52" s="7"/>
      <c r="G52" s="7"/>
      <c r="H52" s="7"/>
      <c r="I52" s="7"/>
    </row>
    <row r="53" spans="1:9" x14ac:dyDescent="0.45">
      <c r="A53" s="4">
        <v>52</v>
      </c>
      <c r="B53" s="4" t="s">
        <v>37</v>
      </c>
      <c r="C53" s="7">
        <v>1000000</v>
      </c>
      <c r="D53" s="7"/>
      <c r="E53" s="7"/>
      <c r="F53" s="7"/>
      <c r="G53" s="7"/>
      <c r="H53" s="7"/>
      <c r="I53" s="7"/>
    </row>
    <row r="54" spans="1:9" x14ac:dyDescent="0.45">
      <c r="A54" s="4">
        <v>53</v>
      </c>
      <c r="B54" s="4" t="s">
        <v>38</v>
      </c>
      <c r="C54" s="7">
        <v>1000000</v>
      </c>
      <c r="D54" s="7"/>
      <c r="E54" s="7"/>
      <c r="F54" s="7"/>
      <c r="G54" s="7"/>
      <c r="H54" s="7"/>
      <c r="I54" s="7"/>
    </row>
    <row r="55" spans="1:9" x14ac:dyDescent="0.45">
      <c r="A55" s="4">
        <v>54</v>
      </c>
      <c r="B55" s="4" t="s">
        <v>39</v>
      </c>
      <c r="C55" s="7">
        <v>1000000</v>
      </c>
      <c r="D55" s="7"/>
      <c r="E55" s="7"/>
      <c r="F55" s="7"/>
      <c r="G55" s="7"/>
      <c r="H55" s="7"/>
      <c r="I55" s="7"/>
    </row>
    <row r="56" spans="1:9" x14ac:dyDescent="0.45">
      <c r="A56" s="4">
        <v>55</v>
      </c>
      <c r="B56" s="4" t="s">
        <v>183</v>
      </c>
      <c r="C56" s="7"/>
      <c r="D56" s="7"/>
      <c r="E56" s="7"/>
      <c r="F56" s="7"/>
      <c r="G56" s="7"/>
      <c r="H56" s="7"/>
      <c r="I56" s="7"/>
    </row>
    <row r="57" spans="1:9" x14ac:dyDescent="0.45">
      <c r="A57" s="4">
        <v>56</v>
      </c>
      <c r="B57" s="4" t="s">
        <v>178</v>
      </c>
      <c r="C57" s="7"/>
      <c r="D57" s="7"/>
      <c r="E57" s="7">
        <v>150</v>
      </c>
      <c r="F57" s="7"/>
      <c r="G57" s="7"/>
      <c r="H57" s="7"/>
      <c r="I57" s="7">
        <v>150</v>
      </c>
    </row>
    <row r="58" spans="1:9" x14ac:dyDescent="0.45">
      <c r="A58" s="4">
        <v>57</v>
      </c>
      <c r="B58" s="4" t="s">
        <v>40</v>
      </c>
      <c r="C58" s="7">
        <v>120000</v>
      </c>
      <c r="D58" s="7"/>
      <c r="E58" s="7"/>
      <c r="F58" s="7"/>
      <c r="G58" s="7"/>
      <c r="H58" s="7"/>
      <c r="I58" s="7"/>
    </row>
    <row r="59" spans="1:9" x14ac:dyDescent="0.45">
      <c r="A59" s="4">
        <v>58</v>
      </c>
      <c r="B59" s="4" t="s">
        <v>41</v>
      </c>
      <c r="C59" s="7">
        <v>360000</v>
      </c>
      <c r="D59" s="7"/>
      <c r="E59" s="7"/>
      <c r="F59" s="7"/>
      <c r="G59" s="7">
        <v>30</v>
      </c>
      <c r="H59" s="7"/>
      <c r="I59" s="7">
        <v>30</v>
      </c>
    </row>
    <row r="60" spans="1:9" x14ac:dyDescent="0.45">
      <c r="A60" s="4">
        <v>59</v>
      </c>
      <c r="B60" s="4" t="s">
        <v>179</v>
      </c>
      <c r="C60" s="7"/>
      <c r="D60" s="7"/>
      <c r="E60" s="7"/>
      <c r="F60" s="7"/>
      <c r="G60" s="7"/>
      <c r="H60" s="7"/>
      <c r="I60" s="7"/>
    </row>
    <row r="61" spans="1:9" x14ac:dyDescent="0.45">
      <c r="A61" s="4">
        <v>60</v>
      </c>
      <c r="B61" s="4" t="s">
        <v>42</v>
      </c>
      <c r="C61" s="7">
        <v>100000</v>
      </c>
      <c r="D61" s="7"/>
      <c r="E61" s="7"/>
      <c r="F61" s="7"/>
      <c r="G61" s="7"/>
      <c r="H61" s="7"/>
      <c r="I61" s="7"/>
    </row>
    <row r="62" spans="1:9" x14ac:dyDescent="0.45">
      <c r="A62" s="4">
        <v>61</v>
      </c>
      <c r="B62" s="4" t="s">
        <v>43</v>
      </c>
      <c r="C62" s="7">
        <v>20000000</v>
      </c>
      <c r="D62" s="7"/>
      <c r="E62" s="7"/>
      <c r="F62" s="7"/>
      <c r="G62" s="7"/>
      <c r="H62" s="7"/>
      <c r="I62" s="7"/>
    </row>
    <row r="63" spans="1:9" x14ac:dyDescent="0.45">
      <c r="A63" s="4">
        <v>62</v>
      </c>
      <c r="B63" s="4" t="s">
        <v>44</v>
      </c>
      <c r="C63" s="7">
        <v>50000</v>
      </c>
      <c r="D63" s="7"/>
      <c r="E63" s="7"/>
      <c r="F63" s="7"/>
      <c r="G63" s="7"/>
      <c r="H63" s="7"/>
      <c r="I63" s="7"/>
    </row>
    <row r="64" spans="1:9" x14ac:dyDescent="0.45">
      <c r="A64" s="4">
        <v>63</v>
      </c>
      <c r="B64" s="4" t="s">
        <v>290</v>
      </c>
      <c r="C64" s="7"/>
      <c r="D64" s="7"/>
      <c r="E64" s="7"/>
      <c r="F64" s="7"/>
      <c r="G64" s="7"/>
      <c r="H64" s="7"/>
      <c r="I64" s="7"/>
    </row>
    <row r="65" spans="1:9" x14ac:dyDescent="0.45">
      <c r="A65" s="4">
        <v>64</v>
      </c>
      <c r="B65" s="4" t="s">
        <v>45</v>
      </c>
      <c r="C65" s="7">
        <v>1000000</v>
      </c>
      <c r="D65" s="7"/>
      <c r="E65" s="7"/>
      <c r="F65" s="7"/>
      <c r="G65" s="7"/>
      <c r="H65" s="7"/>
      <c r="I65" s="7"/>
    </row>
    <row r="66" spans="1:9" x14ac:dyDescent="0.45">
      <c r="A66" s="4">
        <v>65</v>
      </c>
      <c r="B66" s="4" t="s">
        <v>46</v>
      </c>
      <c r="C66" s="7">
        <v>3000000</v>
      </c>
      <c r="D66" s="7"/>
      <c r="E66" s="7"/>
      <c r="F66" s="7"/>
      <c r="G66" s="7"/>
      <c r="H66" s="7"/>
      <c r="I66" s="7"/>
    </row>
    <row r="67" spans="1:9" x14ac:dyDescent="0.45">
      <c r="A67" s="4">
        <v>66</v>
      </c>
      <c r="B67" s="4" t="s">
        <v>270</v>
      </c>
      <c r="C67" s="7"/>
      <c r="D67" s="7"/>
      <c r="E67" s="7"/>
      <c r="F67" s="7"/>
      <c r="G67" s="7"/>
      <c r="H67" s="7"/>
      <c r="I67" s="7"/>
    </row>
    <row r="68" spans="1:9" x14ac:dyDescent="0.45">
      <c r="A68" s="4">
        <v>67</v>
      </c>
      <c r="B68" s="4" t="s">
        <v>47</v>
      </c>
      <c r="C68" s="7">
        <v>300000</v>
      </c>
      <c r="D68" s="7"/>
      <c r="E68" s="7"/>
      <c r="F68" s="7"/>
      <c r="G68" s="7"/>
      <c r="H68" s="7"/>
      <c r="I68" s="7"/>
    </row>
    <row r="69" spans="1:9" x14ac:dyDescent="0.45">
      <c r="A69" s="4">
        <v>68</v>
      </c>
      <c r="B69" s="4" t="s">
        <v>399</v>
      </c>
      <c r="C69" s="7"/>
      <c r="D69" s="7"/>
      <c r="E69" s="7">
        <v>100</v>
      </c>
      <c r="F69" s="7"/>
      <c r="G69" s="7"/>
      <c r="H69" s="7"/>
      <c r="I69" s="7">
        <v>100</v>
      </c>
    </row>
    <row r="70" spans="1:9" x14ac:dyDescent="0.45">
      <c r="A70" s="4">
        <v>69</v>
      </c>
      <c r="B70" s="4" t="s">
        <v>48</v>
      </c>
      <c r="C70" s="7">
        <v>1000000</v>
      </c>
      <c r="D70" s="7"/>
      <c r="E70" s="7">
        <v>100</v>
      </c>
      <c r="F70" s="7"/>
      <c r="G70" s="7"/>
      <c r="H70" s="7"/>
      <c r="I70" s="7">
        <v>100</v>
      </c>
    </row>
    <row r="71" spans="1:9" x14ac:dyDescent="0.45">
      <c r="A71" s="4">
        <v>70</v>
      </c>
      <c r="B71" s="4" t="s">
        <v>49</v>
      </c>
      <c r="C71" s="7">
        <v>15000000</v>
      </c>
      <c r="D71" s="7"/>
      <c r="E71" s="7"/>
      <c r="F71" s="7"/>
      <c r="G71" s="7"/>
      <c r="H71" s="7"/>
      <c r="I71" s="7"/>
    </row>
    <row r="72" spans="1:9" x14ac:dyDescent="0.45">
      <c r="A72" s="4">
        <v>71</v>
      </c>
      <c r="B72" s="4" t="s">
        <v>188</v>
      </c>
      <c r="C72" s="7"/>
      <c r="D72" s="7"/>
      <c r="E72" s="7">
        <v>20</v>
      </c>
      <c r="F72" s="7"/>
      <c r="G72" s="7"/>
      <c r="H72" s="7"/>
      <c r="I72" s="7">
        <v>20</v>
      </c>
    </row>
    <row r="73" spans="1:9" x14ac:dyDescent="0.45">
      <c r="A73" s="4">
        <v>72</v>
      </c>
      <c r="B73" s="4" t="s">
        <v>50</v>
      </c>
      <c r="C73" s="7">
        <v>300000</v>
      </c>
      <c r="D73" s="7"/>
      <c r="E73" s="7"/>
      <c r="F73" s="7"/>
      <c r="G73" s="7"/>
      <c r="H73" s="7"/>
      <c r="I73" s="7"/>
    </row>
    <row r="74" spans="1:9" x14ac:dyDescent="0.45">
      <c r="A74" s="4">
        <v>73</v>
      </c>
      <c r="B74" s="4" t="s">
        <v>51</v>
      </c>
      <c r="C74" s="7">
        <v>200000</v>
      </c>
      <c r="D74" s="7"/>
      <c r="E74" s="7"/>
      <c r="F74" s="7"/>
      <c r="G74" s="7"/>
      <c r="H74" s="7"/>
      <c r="I74" s="7"/>
    </row>
    <row r="75" spans="1:9" x14ac:dyDescent="0.45">
      <c r="A75" s="4">
        <v>74</v>
      </c>
      <c r="B75" s="4" t="s">
        <v>52</v>
      </c>
      <c r="C75" s="7">
        <v>200000</v>
      </c>
      <c r="D75" s="7"/>
      <c r="E75" s="7"/>
      <c r="F75" s="7"/>
      <c r="G75" s="7"/>
      <c r="H75" s="7"/>
      <c r="I75" s="7"/>
    </row>
    <row r="76" spans="1:9" x14ac:dyDescent="0.45">
      <c r="A76" s="4">
        <v>75</v>
      </c>
      <c r="B76" s="4" t="s">
        <v>53</v>
      </c>
      <c r="C76" s="7">
        <v>300000</v>
      </c>
      <c r="D76" s="7"/>
      <c r="E76" s="7"/>
      <c r="F76" s="7"/>
      <c r="G76" s="7"/>
      <c r="H76" s="7"/>
      <c r="I76" s="7"/>
    </row>
    <row r="77" spans="1:9" x14ac:dyDescent="0.45">
      <c r="A77" s="4">
        <v>76</v>
      </c>
      <c r="B77" s="4" t="s">
        <v>272</v>
      </c>
      <c r="C77" s="7"/>
      <c r="D77" s="7"/>
      <c r="E77" s="7"/>
      <c r="F77" s="7"/>
      <c r="G77" s="7"/>
      <c r="H77" s="7"/>
      <c r="I77" s="7"/>
    </row>
    <row r="78" spans="1:9" x14ac:dyDescent="0.45">
      <c r="A78" s="4">
        <v>77</v>
      </c>
      <c r="B78" s="4" t="s">
        <v>181</v>
      </c>
      <c r="C78" s="7"/>
      <c r="D78" s="7"/>
      <c r="E78" s="7"/>
      <c r="F78" s="7"/>
      <c r="G78" s="7"/>
      <c r="H78" s="7"/>
      <c r="I78" s="7"/>
    </row>
    <row r="79" spans="1:9" x14ac:dyDescent="0.45">
      <c r="A79" s="4">
        <v>78</v>
      </c>
      <c r="B79" s="4" t="s">
        <v>359</v>
      </c>
      <c r="C79" s="7"/>
      <c r="D79" s="7"/>
      <c r="E79" s="7"/>
      <c r="F79" s="7"/>
      <c r="G79" s="7"/>
      <c r="H79" s="7"/>
      <c r="I79" s="7"/>
    </row>
    <row r="80" spans="1:9" x14ac:dyDescent="0.45">
      <c r="A80" s="4">
        <v>79</v>
      </c>
      <c r="B80" s="4" t="s">
        <v>180</v>
      </c>
      <c r="C80" s="7" t="s">
        <v>248</v>
      </c>
      <c r="D80" s="7"/>
      <c r="E80" s="7"/>
      <c r="F80" s="7"/>
      <c r="G80" s="7"/>
      <c r="H80" s="7"/>
      <c r="I80" s="7"/>
    </row>
    <row r="81" spans="1:9" x14ac:dyDescent="0.45">
      <c r="A81" s="4">
        <v>80</v>
      </c>
      <c r="B81" s="4" t="s">
        <v>184</v>
      </c>
      <c r="C81" s="7"/>
      <c r="D81" s="7"/>
      <c r="E81" s="7"/>
      <c r="F81" s="7"/>
      <c r="G81" s="7"/>
      <c r="H81" s="7"/>
      <c r="I81" s="7"/>
    </row>
    <row r="82" spans="1:9" x14ac:dyDescent="0.45">
      <c r="A82" s="4">
        <v>81</v>
      </c>
      <c r="B82" s="4" t="s">
        <v>54</v>
      </c>
      <c r="C82" s="7">
        <v>3000000</v>
      </c>
      <c r="D82" s="7"/>
      <c r="E82" s="7"/>
      <c r="F82" s="7"/>
      <c r="G82" s="7"/>
      <c r="H82" s="7"/>
      <c r="I82" s="7"/>
    </row>
    <row r="83" spans="1:9" x14ac:dyDescent="0.45">
      <c r="A83" s="4">
        <v>82</v>
      </c>
      <c r="B83" s="4" t="s">
        <v>396</v>
      </c>
      <c r="C83" s="7"/>
      <c r="D83" s="7">
        <v>500</v>
      </c>
      <c r="E83" s="7"/>
      <c r="F83" s="7"/>
      <c r="G83" s="7"/>
      <c r="H83" s="7"/>
      <c r="I83" s="7">
        <v>500</v>
      </c>
    </row>
    <row r="84" spans="1:9" x14ac:dyDescent="0.45">
      <c r="A84" s="4">
        <v>83</v>
      </c>
      <c r="B84" s="4" t="s">
        <v>55</v>
      </c>
      <c r="C84" s="7">
        <v>200000</v>
      </c>
      <c r="D84" s="7"/>
      <c r="E84" s="7"/>
      <c r="F84" s="7"/>
      <c r="G84" s="7"/>
      <c r="H84" s="7"/>
      <c r="I84" s="7"/>
    </row>
    <row r="85" spans="1:9" x14ac:dyDescent="0.45">
      <c r="A85" s="4">
        <v>84</v>
      </c>
      <c r="B85" s="4" t="s">
        <v>56</v>
      </c>
      <c r="C85" s="7">
        <v>20000000</v>
      </c>
      <c r="D85" s="7"/>
      <c r="E85" s="7"/>
      <c r="F85" s="7"/>
      <c r="G85" s="7"/>
      <c r="H85" s="7"/>
      <c r="I85" s="7"/>
    </row>
    <row r="86" spans="1:9" x14ac:dyDescent="0.45">
      <c r="A86" s="4">
        <v>85</v>
      </c>
      <c r="B86" s="4" t="s">
        <v>57</v>
      </c>
      <c r="C86" s="7">
        <v>40000000</v>
      </c>
      <c r="D86" s="7"/>
      <c r="E86" s="7"/>
      <c r="F86" s="7">
        <v>30000</v>
      </c>
      <c r="G86" s="7"/>
      <c r="H86" s="7"/>
      <c r="I86" s="7">
        <v>30000</v>
      </c>
    </row>
    <row r="87" spans="1:9" x14ac:dyDescent="0.45">
      <c r="A87" s="4">
        <v>86</v>
      </c>
      <c r="B87" s="4" t="s">
        <v>58</v>
      </c>
      <c r="C87" s="7">
        <v>120000</v>
      </c>
      <c r="D87" s="7"/>
      <c r="E87" s="7"/>
      <c r="F87" s="7">
        <v>50</v>
      </c>
      <c r="G87" s="7"/>
      <c r="H87" s="7"/>
      <c r="I87" s="7">
        <v>50</v>
      </c>
    </row>
    <row r="88" spans="1:9" x14ac:dyDescent="0.45">
      <c r="A88" s="4">
        <v>87</v>
      </c>
      <c r="B88" s="4" t="s">
        <v>59</v>
      </c>
      <c r="C88" s="7">
        <v>120000</v>
      </c>
      <c r="D88" s="7"/>
      <c r="E88" s="7"/>
      <c r="F88" s="7"/>
      <c r="G88" s="7">
        <v>10</v>
      </c>
      <c r="H88" s="7"/>
      <c r="I88" s="7">
        <v>10</v>
      </c>
    </row>
    <row r="89" spans="1:9" x14ac:dyDescent="0.45">
      <c r="A89" s="4">
        <v>88</v>
      </c>
      <c r="B89" s="4" t="s">
        <v>432</v>
      </c>
      <c r="C89" s="7">
        <v>2000000</v>
      </c>
      <c r="D89" s="7"/>
      <c r="E89" s="7"/>
      <c r="F89" s="7"/>
      <c r="G89" s="7">
        <v>2000</v>
      </c>
      <c r="H89" s="7"/>
      <c r="I89" s="7">
        <v>2000</v>
      </c>
    </row>
    <row r="90" spans="1:9" x14ac:dyDescent="0.45">
      <c r="A90" s="4">
        <v>89</v>
      </c>
      <c r="B90" s="4" t="s">
        <v>61</v>
      </c>
      <c r="C90" s="7">
        <v>120000</v>
      </c>
      <c r="D90" s="7"/>
      <c r="E90" s="7"/>
      <c r="F90" s="7"/>
      <c r="G90" s="7"/>
      <c r="H90" s="7"/>
      <c r="I90" s="7"/>
    </row>
    <row r="91" spans="1:9" x14ac:dyDescent="0.45">
      <c r="A91" s="4">
        <v>90</v>
      </c>
      <c r="B91" s="4" t="s">
        <v>191</v>
      </c>
      <c r="C91" s="7"/>
      <c r="D91" s="7"/>
      <c r="E91" s="7"/>
      <c r="F91" s="7"/>
      <c r="G91" s="7"/>
      <c r="H91" s="7"/>
      <c r="I91" s="7"/>
    </row>
    <row r="92" spans="1:9" x14ac:dyDescent="0.45">
      <c r="A92" s="4">
        <v>91</v>
      </c>
      <c r="B92" s="4" t="s">
        <v>62</v>
      </c>
      <c r="C92" s="7">
        <v>1000000</v>
      </c>
      <c r="D92" s="7"/>
      <c r="E92" s="7"/>
      <c r="F92" s="7"/>
      <c r="G92" s="7"/>
      <c r="H92" s="7"/>
      <c r="I92" s="7"/>
    </row>
    <row r="93" spans="1:9" x14ac:dyDescent="0.45">
      <c r="A93" s="4">
        <v>92</v>
      </c>
      <c r="B93" s="4" t="s">
        <v>192</v>
      </c>
      <c r="C93" s="7"/>
      <c r="D93" s="7"/>
      <c r="E93" s="7"/>
      <c r="F93" s="7"/>
      <c r="G93" s="7"/>
      <c r="H93" s="7"/>
      <c r="I93" s="7"/>
    </row>
    <row r="94" spans="1:9" x14ac:dyDescent="0.45">
      <c r="A94" s="4">
        <v>93</v>
      </c>
      <c r="B94" s="4" t="s">
        <v>374</v>
      </c>
      <c r="C94" s="7"/>
      <c r="D94" s="7"/>
      <c r="E94" s="7"/>
      <c r="F94" s="7"/>
      <c r="G94" s="7"/>
      <c r="H94" s="7"/>
      <c r="I94" s="7"/>
    </row>
    <row r="95" spans="1:9" x14ac:dyDescent="0.45">
      <c r="A95" s="4">
        <v>94</v>
      </c>
      <c r="B95" s="4" t="s">
        <v>306</v>
      </c>
      <c r="C95" s="7"/>
      <c r="D95" s="7"/>
      <c r="E95" s="7"/>
      <c r="F95" s="7"/>
      <c r="G95" s="7"/>
      <c r="H95" s="7"/>
      <c r="I95" s="7"/>
    </row>
    <row r="96" spans="1:9" x14ac:dyDescent="0.45">
      <c r="A96" s="4">
        <v>95</v>
      </c>
      <c r="B96" s="4" t="s">
        <v>200</v>
      </c>
      <c r="C96" s="7"/>
      <c r="D96" s="7">
        <v>20000</v>
      </c>
      <c r="E96" s="7"/>
      <c r="F96" s="7"/>
      <c r="G96" s="7"/>
      <c r="H96" s="7"/>
      <c r="I96" s="7">
        <v>20000</v>
      </c>
    </row>
    <row r="97" spans="1:9" x14ac:dyDescent="0.45">
      <c r="A97" s="4">
        <v>96</v>
      </c>
      <c r="B97" s="4" t="s">
        <v>63</v>
      </c>
      <c r="C97" s="7">
        <v>120000</v>
      </c>
      <c r="D97" s="7"/>
      <c r="E97" s="7"/>
      <c r="F97" s="7"/>
      <c r="G97" s="7"/>
      <c r="H97" s="7"/>
      <c r="I97" s="7"/>
    </row>
    <row r="98" spans="1:9" x14ac:dyDescent="0.45">
      <c r="A98" s="4">
        <v>97</v>
      </c>
      <c r="B98" s="4" t="s">
        <v>357</v>
      </c>
      <c r="C98" s="7"/>
      <c r="D98" s="7"/>
      <c r="E98" s="7"/>
      <c r="F98" s="7"/>
      <c r="G98" s="7"/>
      <c r="H98" s="7"/>
      <c r="I98" s="7"/>
    </row>
    <row r="99" spans="1:9" x14ac:dyDescent="0.45">
      <c r="A99" s="4">
        <v>98</v>
      </c>
      <c r="B99" s="4" t="s">
        <v>368</v>
      </c>
      <c r="C99" s="7"/>
      <c r="D99" s="7"/>
      <c r="E99" s="7"/>
      <c r="F99" s="7"/>
      <c r="G99" s="7"/>
      <c r="H99" s="7"/>
      <c r="I99" s="7"/>
    </row>
    <row r="100" spans="1:9" x14ac:dyDescent="0.45">
      <c r="A100" s="4">
        <v>99</v>
      </c>
      <c r="B100" s="4" t="s">
        <v>358</v>
      </c>
      <c r="C100" s="7"/>
      <c r="D100" s="7"/>
      <c r="E100" s="7"/>
      <c r="F100" s="7"/>
      <c r="G100" s="7"/>
      <c r="H100" s="7"/>
      <c r="I100" s="7"/>
    </row>
    <row r="101" spans="1:9" x14ac:dyDescent="0.45">
      <c r="A101" s="4">
        <v>100</v>
      </c>
      <c r="B101" s="4" t="s">
        <v>64</v>
      </c>
      <c r="C101" s="7">
        <v>2000000</v>
      </c>
      <c r="D101" s="7">
        <v>300</v>
      </c>
      <c r="E101" s="7"/>
      <c r="F101" s="7"/>
      <c r="G101" s="7"/>
      <c r="H101" s="7"/>
      <c r="I101" s="7">
        <v>300</v>
      </c>
    </row>
    <row r="102" spans="1:9" x14ac:dyDescent="0.45">
      <c r="A102" s="4">
        <v>101</v>
      </c>
      <c r="B102" s="4" t="s">
        <v>281</v>
      </c>
      <c r="C102" s="7"/>
      <c r="D102" s="7">
        <v>50</v>
      </c>
      <c r="E102" s="7"/>
      <c r="F102" s="7"/>
      <c r="G102" s="7">
        <v>50</v>
      </c>
      <c r="H102" s="7"/>
      <c r="I102" s="7">
        <v>100</v>
      </c>
    </row>
    <row r="103" spans="1:9" x14ac:dyDescent="0.45">
      <c r="A103" s="4">
        <v>102</v>
      </c>
      <c r="B103" s="4" t="s">
        <v>65</v>
      </c>
      <c r="C103" s="7">
        <v>5000000</v>
      </c>
      <c r="D103" s="7"/>
      <c r="E103" s="7"/>
      <c r="F103" s="7"/>
      <c r="G103" s="7"/>
      <c r="H103" s="7"/>
      <c r="I103" s="7"/>
    </row>
    <row r="104" spans="1:9" x14ac:dyDescent="0.45">
      <c r="A104" s="4">
        <v>103</v>
      </c>
      <c r="B104" s="4" t="s">
        <v>66</v>
      </c>
      <c r="C104" s="7">
        <v>17000000</v>
      </c>
      <c r="D104" s="7"/>
      <c r="E104" s="7"/>
      <c r="F104" s="7"/>
      <c r="G104" s="7"/>
      <c r="H104" s="7"/>
      <c r="I104" s="7"/>
    </row>
    <row r="105" spans="1:9" x14ac:dyDescent="0.45">
      <c r="A105" s="4">
        <v>104</v>
      </c>
      <c r="B105" s="4" t="s">
        <v>67</v>
      </c>
      <c r="C105" s="7">
        <v>500000</v>
      </c>
      <c r="D105" s="7"/>
      <c r="E105" s="7"/>
      <c r="F105" s="7"/>
      <c r="G105" s="7"/>
      <c r="H105" s="7"/>
      <c r="I105" s="7"/>
    </row>
    <row r="106" spans="1:9" x14ac:dyDescent="0.45">
      <c r="A106" s="4">
        <v>105</v>
      </c>
      <c r="B106" s="4" t="s">
        <v>68</v>
      </c>
      <c r="C106" s="7">
        <v>1000000</v>
      </c>
      <c r="D106" s="7"/>
      <c r="E106" s="7"/>
      <c r="F106" s="7"/>
      <c r="G106" s="7"/>
      <c r="H106" s="7"/>
      <c r="I106" s="7"/>
    </row>
    <row r="107" spans="1:9" x14ac:dyDescent="0.45">
      <c r="A107" s="4">
        <v>106</v>
      </c>
      <c r="B107" s="4" t="s">
        <v>397</v>
      </c>
      <c r="C107" s="7"/>
      <c r="D107" s="7">
        <v>100</v>
      </c>
      <c r="E107" s="7"/>
      <c r="F107" s="7"/>
      <c r="G107" s="7"/>
      <c r="H107" s="7"/>
      <c r="I107" s="7">
        <v>100</v>
      </c>
    </row>
    <row r="108" spans="1:9" x14ac:dyDescent="0.45">
      <c r="A108" s="4">
        <v>107</v>
      </c>
      <c r="B108" s="4" t="s">
        <v>197</v>
      </c>
      <c r="C108" s="7"/>
      <c r="D108" s="7"/>
      <c r="E108" s="7"/>
      <c r="F108" s="7"/>
      <c r="G108" s="7"/>
      <c r="H108" s="7"/>
      <c r="I108" s="7"/>
    </row>
    <row r="109" spans="1:9" x14ac:dyDescent="0.45">
      <c r="A109" s="4">
        <v>108</v>
      </c>
      <c r="B109" s="4" t="s">
        <v>196</v>
      </c>
      <c r="C109" s="7"/>
      <c r="D109" s="7"/>
      <c r="E109" s="7">
        <v>10</v>
      </c>
      <c r="F109" s="7"/>
      <c r="G109" s="7"/>
      <c r="H109" s="7"/>
      <c r="I109" s="7">
        <v>10</v>
      </c>
    </row>
    <row r="110" spans="1:9" x14ac:dyDescent="0.45">
      <c r="A110" s="4">
        <v>109</v>
      </c>
      <c r="B110" s="4" t="s">
        <v>69</v>
      </c>
      <c r="C110" s="7">
        <v>1000000</v>
      </c>
      <c r="D110" s="7"/>
      <c r="E110" s="7"/>
      <c r="F110" s="7">
        <v>200</v>
      </c>
      <c r="G110" s="7"/>
      <c r="H110" s="7"/>
      <c r="I110" s="7">
        <v>200</v>
      </c>
    </row>
    <row r="111" spans="1:9" x14ac:dyDescent="0.45">
      <c r="A111" s="4">
        <v>110</v>
      </c>
      <c r="B111" s="4" t="s">
        <v>354</v>
      </c>
      <c r="C111" s="7"/>
      <c r="D111" s="7"/>
      <c r="E111" s="7"/>
      <c r="F111" s="7"/>
      <c r="G111" s="7">
        <v>100</v>
      </c>
      <c r="H111" s="7"/>
      <c r="I111" s="7">
        <v>100</v>
      </c>
    </row>
    <row r="112" spans="1:9" x14ac:dyDescent="0.45">
      <c r="A112" s="4">
        <v>111</v>
      </c>
      <c r="B112" s="4" t="s">
        <v>70</v>
      </c>
      <c r="C112" s="7">
        <v>2000000</v>
      </c>
      <c r="D112" s="7"/>
      <c r="E112" s="7"/>
      <c r="F112" s="7"/>
      <c r="G112" s="7"/>
      <c r="H112" s="7"/>
      <c r="I112" s="7"/>
    </row>
    <row r="113" spans="1:9" x14ac:dyDescent="0.45">
      <c r="A113" s="4">
        <v>112</v>
      </c>
      <c r="B113" s="4" t="s">
        <v>233</v>
      </c>
      <c r="C113" s="7"/>
      <c r="D113" s="7"/>
      <c r="E113" s="7"/>
      <c r="F113" s="7"/>
      <c r="G113" s="7"/>
      <c r="H113" s="7"/>
      <c r="I113" s="7"/>
    </row>
    <row r="114" spans="1:9" x14ac:dyDescent="0.45">
      <c r="A114" s="4">
        <v>113</v>
      </c>
      <c r="B114" s="4" t="s">
        <v>398</v>
      </c>
      <c r="C114" s="7"/>
      <c r="D114" s="7">
        <v>300</v>
      </c>
      <c r="E114" s="7"/>
      <c r="F114" s="7"/>
      <c r="G114" s="7"/>
      <c r="H114" s="7"/>
      <c r="I114" s="7">
        <v>300</v>
      </c>
    </row>
    <row r="115" spans="1:9" x14ac:dyDescent="0.45">
      <c r="A115" s="4">
        <v>114</v>
      </c>
      <c r="B115" s="4" t="s">
        <v>376</v>
      </c>
      <c r="C115" s="7">
        <v>2000000</v>
      </c>
      <c r="D115" s="7"/>
      <c r="E115" s="7"/>
      <c r="F115" s="7"/>
      <c r="G115" s="7">
        <v>200</v>
      </c>
      <c r="H115" s="7"/>
      <c r="I115" s="7">
        <v>200</v>
      </c>
    </row>
    <row r="116" spans="1:9" x14ac:dyDescent="0.45">
      <c r="A116" s="4">
        <v>115</v>
      </c>
      <c r="B116" s="4" t="s">
        <v>72</v>
      </c>
      <c r="C116" s="7">
        <v>30000</v>
      </c>
      <c r="D116" s="7"/>
      <c r="E116" s="7"/>
      <c r="F116" s="7"/>
      <c r="G116" s="7"/>
      <c r="H116" s="7"/>
      <c r="I116" s="7"/>
    </row>
    <row r="117" spans="1:9" x14ac:dyDescent="0.45">
      <c r="A117" s="4">
        <v>116</v>
      </c>
      <c r="B117" s="4" t="s">
        <v>373</v>
      </c>
      <c r="C117" s="7"/>
      <c r="D117" s="7"/>
      <c r="E117" s="7"/>
      <c r="F117" s="7"/>
      <c r="G117" s="7"/>
      <c r="H117" s="7"/>
      <c r="I117" s="7"/>
    </row>
    <row r="118" spans="1:9" x14ac:dyDescent="0.45">
      <c r="A118" s="4">
        <v>117</v>
      </c>
      <c r="B118" s="4" t="s">
        <v>73</v>
      </c>
      <c r="C118" s="7">
        <v>360000</v>
      </c>
      <c r="D118" s="7"/>
      <c r="E118" s="7"/>
      <c r="F118" s="7"/>
      <c r="G118" s="7"/>
      <c r="H118" s="7"/>
      <c r="I118" s="7"/>
    </row>
    <row r="119" spans="1:9" x14ac:dyDescent="0.45">
      <c r="A119" s="4">
        <v>118</v>
      </c>
      <c r="B119" s="4" t="s">
        <v>74</v>
      </c>
      <c r="C119" s="7">
        <v>1000000</v>
      </c>
      <c r="D119" s="7"/>
      <c r="E119" s="7"/>
      <c r="F119" s="7"/>
      <c r="G119" s="7"/>
      <c r="H119" s="7"/>
      <c r="I119" s="7"/>
    </row>
    <row r="120" spans="1:9" x14ac:dyDescent="0.45">
      <c r="A120" s="4">
        <v>119</v>
      </c>
      <c r="B120" s="4" t="s">
        <v>75</v>
      </c>
      <c r="C120" s="7" t="s">
        <v>239</v>
      </c>
      <c r="D120" s="7"/>
      <c r="E120" s="7"/>
      <c r="F120" s="7"/>
      <c r="G120" s="7"/>
      <c r="H120" s="7"/>
      <c r="I120" s="7"/>
    </row>
    <row r="121" spans="1:9" x14ac:dyDescent="0.45">
      <c r="A121" s="4">
        <v>120</v>
      </c>
      <c r="B121" s="4" t="s">
        <v>76</v>
      </c>
      <c r="C121" s="7">
        <v>20000000</v>
      </c>
      <c r="D121" s="7"/>
      <c r="E121" s="7"/>
      <c r="F121" s="7"/>
      <c r="G121" s="7"/>
      <c r="H121" s="7"/>
      <c r="I121" s="7"/>
    </row>
    <row r="122" spans="1:9" x14ac:dyDescent="0.45">
      <c r="A122" s="4">
        <v>121</v>
      </c>
      <c r="B122" s="4" t="s">
        <v>195</v>
      </c>
      <c r="C122" s="7"/>
      <c r="D122" s="7"/>
      <c r="E122" s="7"/>
      <c r="F122" s="7"/>
      <c r="G122" s="7">
        <v>100</v>
      </c>
      <c r="H122" s="7"/>
      <c r="I122" s="7">
        <v>100</v>
      </c>
    </row>
    <row r="123" spans="1:9" x14ac:dyDescent="0.45">
      <c r="A123" s="4">
        <v>122</v>
      </c>
      <c r="B123" s="4" t="s">
        <v>199</v>
      </c>
      <c r="C123" s="7"/>
      <c r="D123" s="7"/>
      <c r="E123" s="7"/>
      <c r="F123" s="7"/>
      <c r="G123" s="7">
        <v>400</v>
      </c>
      <c r="H123" s="7"/>
      <c r="I123" s="7">
        <v>400</v>
      </c>
    </row>
    <row r="124" spans="1:9" x14ac:dyDescent="0.45">
      <c r="A124" s="4">
        <v>123</v>
      </c>
      <c r="B124" s="4" t="s">
        <v>77</v>
      </c>
      <c r="C124" s="7">
        <v>1000000</v>
      </c>
      <c r="D124" s="7"/>
      <c r="E124" s="7"/>
      <c r="F124" s="7"/>
      <c r="G124" s="7"/>
      <c r="H124" s="7"/>
      <c r="I124" s="7"/>
    </row>
    <row r="125" spans="1:9" x14ac:dyDescent="0.45">
      <c r="A125" s="4">
        <v>124</v>
      </c>
      <c r="B125" s="4" t="s">
        <v>78</v>
      </c>
      <c r="C125" s="7">
        <v>500000</v>
      </c>
      <c r="D125" s="7"/>
      <c r="E125" s="7"/>
      <c r="F125" s="7"/>
      <c r="G125" s="7"/>
      <c r="H125" s="7"/>
      <c r="I125" s="7"/>
    </row>
    <row r="126" spans="1:9" x14ac:dyDescent="0.45">
      <c r="A126" s="4">
        <v>125</v>
      </c>
      <c r="B126" s="4" t="s">
        <v>193</v>
      </c>
      <c r="C126" s="7"/>
      <c r="D126" s="7"/>
      <c r="E126" s="7"/>
      <c r="F126" s="7"/>
      <c r="G126" s="7"/>
      <c r="H126" s="7"/>
      <c r="I126" s="7"/>
    </row>
    <row r="127" spans="1:9" x14ac:dyDescent="0.45">
      <c r="A127" s="4">
        <v>126</v>
      </c>
      <c r="B127" s="4" t="s">
        <v>198</v>
      </c>
      <c r="C127" s="7"/>
      <c r="D127" s="7"/>
      <c r="E127" s="7"/>
      <c r="F127" s="7"/>
      <c r="G127" s="7"/>
      <c r="H127" s="7"/>
      <c r="I127" s="7"/>
    </row>
    <row r="128" spans="1:9" x14ac:dyDescent="0.45">
      <c r="A128" s="4">
        <v>127</v>
      </c>
      <c r="B128" s="4" t="s">
        <v>194</v>
      </c>
      <c r="C128" s="7"/>
      <c r="D128" s="7"/>
      <c r="E128" s="7"/>
      <c r="F128" s="7">
        <v>100</v>
      </c>
      <c r="G128" s="7"/>
      <c r="H128" s="7"/>
      <c r="I128" s="7">
        <v>100</v>
      </c>
    </row>
    <row r="129" spans="1:9" x14ac:dyDescent="0.45">
      <c r="A129" s="4">
        <v>128</v>
      </c>
      <c r="B129" s="4" t="s">
        <v>293</v>
      </c>
      <c r="C129" s="7"/>
      <c r="D129" s="7"/>
      <c r="E129" s="7"/>
      <c r="F129" s="7"/>
      <c r="G129" s="7"/>
      <c r="H129" s="7"/>
      <c r="I129" s="7"/>
    </row>
    <row r="130" spans="1:9" x14ac:dyDescent="0.45">
      <c r="A130" s="4">
        <v>129</v>
      </c>
      <c r="B130" s="4" t="s">
        <v>79</v>
      </c>
      <c r="C130" s="7">
        <v>10000000</v>
      </c>
      <c r="D130" s="7"/>
      <c r="E130" s="7"/>
      <c r="F130" s="7">
        <v>1000</v>
      </c>
      <c r="G130" s="7"/>
      <c r="H130" s="7"/>
      <c r="I130" s="7">
        <v>1000</v>
      </c>
    </row>
    <row r="131" spans="1:9" x14ac:dyDescent="0.45">
      <c r="A131" s="4">
        <v>130</v>
      </c>
      <c r="B131" s="4" t="s">
        <v>202</v>
      </c>
      <c r="C131" s="7"/>
      <c r="D131" s="7"/>
      <c r="E131" s="7"/>
      <c r="F131" s="7"/>
      <c r="G131" s="7"/>
      <c r="H131" s="7"/>
      <c r="I131" s="7"/>
    </row>
    <row r="132" spans="1:9" x14ac:dyDescent="0.45">
      <c r="A132" s="4">
        <v>131</v>
      </c>
      <c r="B132" s="4" t="s">
        <v>80</v>
      </c>
      <c r="C132" s="7">
        <v>3000000</v>
      </c>
      <c r="D132" s="7"/>
      <c r="E132" s="7"/>
      <c r="F132" s="7"/>
      <c r="G132" s="7"/>
      <c r="H132" s="7"/>
      <c r="I132" s="7"/>
    </row>
    <row r="133" spans="1:9" x14ac:dyDescent="0.45">
      <c r="A133" s="4">
        <v>132</v>
      </c>
      <c r="B133" s="4" t="s">
        <v>291</v>
      </c>
      <c r="C133" s="7"/>
      <c r="D133" s="7"/>
      <c r="E133" s="7"/>
      <c r="F133" s="7"/>
      <c r="G133" s="7"/>
      <c r="H133" s="7"/>
      <c r="I133" s="7"/>
    </row>
    <row r="134" spans="1:9" x14ac:dyDescent="0.45">
      <c r="A134" s="4">
        <v>133</v>
      </c>
      <c r="B134" s="4" t="s">
        <v>81</v>
      </c>
      <c r="C134" s="7">
        <v>2000000</v>
      </c>
      <c r="D134" s="7"/>
      <c r="E134" s="7"/>
      <c r="F134" s="7"/>
      <c r="G134" s="7"/>
      <c r="H134" s="7"/>
      <c r="I134" s="7"/>
    </row>
    <row r="135" spans="1:9" x14ac:dyDescent="0.45">
      <c r="A135" s="4">
        <v>134</v>
      </c>
      <c r="B135" s="4" t="s">
        <v>371</v>
      </c>
      <c r="C135" s="7"/>
      <c r="D135" s="7"/>
      <c r="E135" s="7"/>
      <c r="F135" s="7"/>
      <c r="G135" s="7"/>
      <c r="H135" s="7"/>
      <c r="I135" s="7"/>
    </row>
    <row r="136" spans="1:9" x14ac:dyDescent="0.45">
      <c r="A136" s="4">
        <v>135</v>
      </c>
      <c r="B136" s="4" t="s">
        <v>82</v>
      </c>
      <c r="C136" s="7">
        <v>2000000</v>
      </c>
      <c r="D136" s="7"/>
      <c r="E136" s="7">
        <v>200</v>
      </c>
      <c r="F136" s="7"/>
      <c r="G136" s="7"/>
      <c r="H136" s="7"/>
      <c r="I136" s="7">
        <v>200</v>
      </c>
    </row>
    <row r="137" spans="1:9" x14ac:dyDescent="0.45">
      <c r="A137" s="4">
        <v>136</v>
      </c>
      <c r="B137" s="4" t="s">
        <v>309</v>
      </c>
      <c r="C137" s="7"/>
      <c r="D137" s="7"/>
      <c r="E137" s="7"/>
      <c r="F137" s="7"/>
      <c r="G137" s="7"/>
      <c r="H137" s="7"/>
      <c r="I137" s="7"/>
    </row>
    <row r="138" spans="1:9" x14ac:dyDescent="0.45">
      <c r="A138" s="4">
        <v>137</v>
      </c>
      <c r="B138" s="4" t="s">
        <v>308</v>
      </c>
      <c r="C138" s="7"/>
      <c r="D138" s="7"/>
      <c r="E138" s="7"/>
      <c r="F138" s="7"/>
      <c r="G138" s="7"/>
      <c r="H138" s="7"/>
      <c r="I138" s="7"/>
    </row>
    <row r="139" spans="1:9" x14ac:dyDescent="0.45">
      <c r="A139" s="4">
        <v>138</v>
      </c>
      <c r="B139" s="4" t="s">
        <v>279</v>
      </c>
      <c r="C139" s="7"/>
      <c r="D139" s="7"/>
      <c r="E139" s="7"/>
      <c r="F139" s="7"/>
      <c r="G139" s="7"/>
      <c r="H139" s="7"/>
      <c r="I139" s="7"/>
    </row>
    <row r="140" spans="1:9" x14ac:dyDescent="0.45">
      <c r="A140" s="4">
        <v>139</v>
      </c>
      <c r="B140" s="4" t="s">
        <v>83</v>
      </c>
      <c r="C140" s="7">
        <v>5000000</v>
      </c>
      <c r="D140" s="7"/>
      <c r="E140" s="7"/>
      <c r="F140" s="7"/>
      <c r="G140" s="7">
        <v>20</v>
      </c>
      <c r="H140" s="7"/>
      <c r="I140" s="7">
        <v>20</v>
      </c>
    </row>
    <row r="141" spans="1:9" x14ac:dyDescent="0.45">
      <c r="A141" s="4">
        <v>140</v>
      </c>
      <c r="B141" s="4" t="s">
        <v>350</v>
      </c>
      <c r="C141" s="7"/>
      <c r="D141" s="7"/>
      <c r="E141" s="7"/>
      <c r="F141" s="7"/>
      <c r="G141" s="7"/>
      <c r="H141" s="7"/>
      <c r="I141" s="7"/>
    </row>
    <row r="142" spans="1:9" x14ac:dyDescent="0.45">
      <c r="A142" s="4">
        <v>141</v>
      </c>
      <c r="B142" s="4" t="s">
        <v>203</v>
      </c>
      <c r="C142" s="7"/>
      <c r="D142" s="7"/>
      <c r="E142" s="7">
        <v>30</v>
      </c>
      <c r="F142" s="7"/>
      <c r="G142" s="7"/>
      <c r="H142" s="7"/>
      <c r="I142" s="7">
        <v>30</v>
      </c>
    </row>
    <row r="143" spans="1:9" x14ac:dyDescent="0.45">
      <c r="A143" s="4">
        <v>142</v>
      </c>
      <c r="B143" s="4" t="s">
        <v>307</v>
      </c>
      <c r="C143" s="7"/>
      <c r="D143" s="7"/>
      <c r="E143" s="7"/>
      <c r="F143" s="7"/>
      <c r="G143" s="7"/>
      <c r="H143" s="7"/>
      <c r="I143" s="7"/>
    </row>
    <row r="144" spans="1:9" x14ac:dyDescent="0.45">
      <c r="A144" s="4">
        <v>143</v>
      </c>
      <c r="B144" s="4" t="s">
        <v>84</v>
      </c>
      <c r="C144" s="7">
        <v>15000000</v>
      </c>
      <c r="D144" s="7"/>
      <c r="E144" s="7"/>
      <c r="F144" s="7"/>
      <c r="G144" s="7"/>
      <c r="H144" s="7"/>
      <c r="I144" s="7"/>
    </row>
    <row r="145" spans="1:9" x14ac:dyDescent="0.45">
      <c r="A145" s="4">
        <v>144</v>
      </c>
      <c r="B145" s="4" t="s">
        <v>341</v>
      </c>
      <c r="C145" s="7"/>
      <c r="D145" s="7"/>
      <c r="E145" s="7"/>
      <c r="F145" s="7"/>
      <c r="G145" s="7">
        <v>100</v>
      </c>
      <c r="H145" s="7"/>
      <c r="I145" s="7">
        <v>100</v>
      </c>
    </row>
    <row r="146" spans="1:9" x14ac:dyDescent="0.45">
      <c r="A146" s="4">
        <v>145</v>
      </c>
      <c r="B146" s="4" t="s">
        <v>344</v>
      </c>
      <c r="C146" s="7"/>
      <c r="D146" s="7"/>
      <c r="E146" s="7"/>
      <c r="F146" s="7"/>
      <c r="G146" s="7"/>
      <c r="H146" s="7"/>
      <c r="I146" s="7"/>
    </row>
    <row r="147" spans="1:9" x14ac:dyDescent="0.45">
      <c r="A147" s="4">
        <v>146</v>
      </c>
      <c r="B147" s="4" t="s">
        <v>85</v>
      </c>
      <c r="C147" s="7">
        <v>10000000</v>
      </c>
      <c r="D147" s="7"/>
      <c r="E147" s="7"/>
      <c r="F147" s="7">
        <v>500</v>
      </c>
      <c r="G147" s="7"/>
      <c r="H147" s="7"/>
      <c r="I147" s="7">
        <v>500</v>
      </c>
    </row>
    <row r="148" spans="1:9" x14ac:dyDescent="0.45">
      <c r="A148" s="4">
        <v>147</v>
      </c>
      <c r="B148" s="4" t="s">
        <v>86</v>
      </c>
      <c r="C148" s="7">
        <v>5000000</v>
      </c>
      <c r="D148" s="7"/>
      <c r="E148" s="7"/>
      <c r="F148" s="7"/>
      <c r="G148" s="7"/>
      <c r="H148" s="7"/>
      <c r="I148" s="7"/>
    </row>
    <row r="149" spans="1:9" x14ac:dyDescent="0.45">
      <c r="A149" s="4">
        <v>148</v>
      </c>
      <c r="B149" s="4" t="s">
        <v>87</v>
      </c>
      <c r="C149" s="7">
        <v>5000000</v>
      </c>
      <c r="D149" s="7"/>
      <c r="E149" s="7"/>
      <c r="F149" s="7"/>
      <c r="G149" s="7"/>
      <c r="H149" s="7"/>
      <c r="I149" s="7"/>
    </row>
    <row r="150" spans="1:9" x14ac:dyDescent="0.45">
      <c r="A150" s="4">
        <v>149</v>
      </c>
      <c r="B150" s="4" t="s">
        <v>266</v>
      </c>
      <c r="C150" s="7">
        <v>12000000</v>
      </c>
      <c r="D150" s="7"/>
      <c r="E150" s="7"/>
      <c r="F150" s="7"/>
      <c r="G150" s="7"/>
      <c r="H150" s="7"/>
      <c r="I150" s="7"/>
    </row>
    <row r="151" spans="1:9" x14ac:dyDescent="0.45">
      <c r="A151" s="4">
        <v>150</v>
      </c>
      <c r="B151" s="4" t="s">
        <v>351</v>
      </c>
      <c r="C151" s="7"/>
      <c r="D151" s="7"/>
      <c r="E151" s="7"/>
      <c r="F151" s="7"/>
      <c r="G151" s="7"/>
      <c r="H151" s="7"/>
      <c r="I151" s="7"/>
    </row>
    <row r="152" spans="1:9" x14ac:dyDescent="0.45">
      <c r="A152" s="4">
        <v>151</v>
      </c>
      <c r="B152" s="4" t="s">
        <v>433</v>
      </c>
      <c r="C152" s="7">
        <v>500000</v>
      </c>
      <c r="D152" s="7"/>
      <c r="E152" s="7"/>
      <c r="F152" s="7"/>
      <c r="G152" s="7">
        <v>200</v>
      </c>
      <c r="H152" s="7"/>
      <c r="I152" s="7">
        <v>200</v>
      </c>
    </row>
    <row r="153" spans="1:9" x14ac:dyDescent="0.45">
      <c r="A153" s="4">
        <v>152</v>
      </c>
      <c r="B153" s="4" t="s">
        <v>89</v>
      </c>
      <c r="C153" s="7">
        <v>360000</v>
      </c>
      <c r="D153" s="7"/>
      <c r="E153" s="7"/>
      <c r="F153" s="7"/>
      <c r="G153" s="7">
        <v>30</v>
      </c>
      <c r="H153" s="7"/>
      <c r="I153" s="7">
        <v>30</v>
      </c>
    </row>
    <row r="154" spans="1:9" x14ac:dyDescent="0.45">
      <c r="A154" s="4">
        <v>153</v>
      </c>
      <c r="B154" s="4" t="s">
        <v>201</v>
      </c>
      <c r="C154" s="7"/>
      <c r="D154" s="7"/>
      <c r="E154" s="7"/>
      <c r="F154" s="7"/>
      <c r="G154" s="7"/>
      <c r="H154" s="7"/>
      <c r="I154" s="7"/>
    </row>
    <row r="155" spans="1:9" x14ac:dyDescent="0.45">
      <c r="A155" s="4">
        <v>154</v>
      </c>
      <c r="B155" s="4" t="s">
        <v>205</v>
      </c>
      <c r="C155" s="7"/>
      <c r="D155" s="7"/>
      <c r="E155" s="7"/>
      <c r="F155" s="7"/>
      <c r="G155" s="7"/>
      <c r="H155" s="7"/>
      <c r="I155" s="7"/>
    </row>
    <row r="156" spans="1:9" x14ac:dyDescent="0.45">
      <c r="A156" s="4">
        <v>155</v>
      </c>
      <c r="B156" s="4" t="s">
        <v>221</v>
      </c>
      <c r="C156" s="7"/>
      <c r="D156" s="7"/>
      <c r="E156" s="7"/>
      <c r="F156" s="7"/>
      <c r="G156" s="7"/>
      <c r="H156" s="7"/>
      <c r="I156" s="7"/>
    </row>
    <row r="157" spans="1:9" x14ac:dyDescent="0.45">
      <c r="A157" s="4">
        <v>156</v>
      </c>
      <c r="B157" s="4" t="s">
        <v>222</v>
      </c>
      <c r="C157" s="7"/>
      <c r="D157" s="7"/>
      <c r="E157" s="7">
        <v>40</v>
      </c>
      <c r="F157" s="7"/>
      <c r="G157" s="7">
        <v>40</v>
      </c>
      <c r="H157" s="7"/>
      <c r="I157" s="7">
        <v>80</v>
      </c>
    </row>
    <row r="158" spans="1:9" x14ac:dyDescent="0.45">
      <c r="A158" s="4">
        <v>157</v>
      </c>
      <c r="B158" s="4" t="s">
        <v>292</v>
      </c>
      <c r="C158" s="7"/>
      <c r="D158" s="7"/>
      <c r="E158" s="7"/>
      <c r="F158" s="7"/>
      <c r="G158" s="7"/>
      <c r="H158" s="7"/>
      <c r="I158" s="7"/>
    </row>
    <row r="159" spans="1:9" x14ac:dyDescent="0.45">
      <c r="A159" s="4">
        <v>158</v>
      </c>
      <c r="B159" s="4" t="s">
        <v>400</v>
      </c>
      <c r="C159" s="7"/>
      <c r="D159" s="7"/>
      <c r="E159" s="7">
        <v>100</v>
      </c>
      <c r="F159" s="7"/>
      <c r="G159" s="7"/>
      <c r="H159" s="7"/>
      <c r="I159" s="7">
        <v>100</v>
      </c>
    </row>
    <row r="160" spans="1:9" x14ac:dyDescent="0.45">
      <c r="A160" s="4">
        <v>159</v>
      </c>
      <c r="B160" s="4" t="s">
        <v>90</v>
      </c>
      <c r="C160" s="7">
        <v>1000000</v>
      </c>
      <c r="D160" s="7"/>
      <c r="E160" s="7"/>
      <c r="F160" s="7"/>
      <c r="G160" s="7"/>
      <c r="H160" s="7"/>
      <c r="I160" s="7"/>
    </row>
    <row r="161" spans="1:9" x14ac:dyDescent="0.45">
      <c r="A161" s="4">
        <v>160</v>
      </c>
      <c r="B161" s="4" t="s">
        <v>91</v>
      </c>
      <c r="C161" s="7">
        <v>5000000</v>
      </c>
      <c r="D161" s="7"/>
      <c r="E161" s="7"/>
      <c r="F161" s="7"/>
      <c r="G161" s="7"/>
      <c r="H161" s="7"/>
      <c r="I161" s="7"/>
    </row>
    <row r="162" spans="1:9" x14ac:dyDescent="0.45">
      <c r="A162" s="4">
        <v>161</v>
      </c>
      <c r="B162" s="4" t="s">
        <v>304</v>
      </c>
      <c r="C162" s="7"/>
      <c r="D162" s="7"/>
      <c r="E162" s="7"/>
      <c r="F162" s="7"/>
      <c r="G162" s="7"/>
      <c r="H162" s="7"/>
      <c r="I162" s="7"/>
    </row>
    <row r="163" spans="1:9" x14ac:dyDescent="0.45">
      <c r="A163" s="4">
        <v>162</v>
      </c>
      <c r="B163" s="4" t="s">
        <v>92</v>
      </c>
      <c r="C163" s="7">
        <v>1500000</v>
      </c>
      <c r="D163" s="7"/>
      <c r="E163" s="7"/>
      <c r="F163" s="7"/>
      <c r="G163" s="7"/>
      <c r="H163" s="7"/>
      <c r="I163" s="7"/>
    </row>
    <row r="164" spans="1:9" x14ac:dyDescent="0.45">
      <c r="A164" s="4">
        <v>163</v>
      </c>
      <c r="B164" s="4" t="s">
        <v>315</v>
      </c>
      <c r="C164" s="7"/>
      <c r="D164" s="7"/>
      <c r="E164" s="7"/>
      <c r="F164" s="7"/>
      <c r="G164" s="7">
        <v>10</v>
      </c>
      <c r="H164" s="7"/>
      <c r="I164" s="7">
        <v>10</v>
      </c>
    </row>
    <row r="165" spans="1:9" x14ac:dyDescent="0.45">
      <c r="A165" s="4">
        <v>164</v>
      </c>
      <c r="B165" s="4" t="s">
        <v>280</v>
      </c>
      <c r="C165" s="7"/>
      <c r="D165" s="7"/>
      <c r="E165" s="7"/>
      <c r="F165" s="7"/>
      <c r="G165" s="7"/>
      <c r="H165" s="7"/>
      <c r="I165" s="7"/>
    </row>
    <row r="166" spans="1:9" x14ac:dyDescent="0.45">
      <c r="A166" s="4">
        <v>165</v>
      </c>
      <c r="B166" s="4" t="s">
        <v>93</v>
      </c>
      <c r="C166" s="7"/>
      <c r="D166" s="7"/>
      <c r="E166" s="7"/>
      <c r="F166" s="7"/>
      <c r="G166" s="7"/>
      <c r="H166" s="7"/>
      <c r="I166" s="7"/>
    </row>
    <row r="167" spans="1:9" x14ac:dyDescent="0.45">
      <c r="A167" s="4">
        <v>166</v>
      </c>
      <c r="B167" s="4" t="s">
        <v>94</v>
      </c>
      <c r="C167" s="7">
        <v>400000</v>
      </c>
      <c r="D167" s="7"/>
      <c r="E167" s="7">
        <v>10</v>
      </c>
      <c r="F167" s="7"/>
      <c r="G167" s="7"/>
      <c r="H167" s="7"/>
      <c r="I167" s="7">
        <v>10</v>
      </c>
    </row>
    <row r="168" spans="1:9" x14ac:dyDescent="0.45">
      <c r="A168" s="4">
        <v>167</v>
      </c>
      <c r="B168" s="4" t="s">
        <v>95</v>
      </c>
      <c r="C168" s="7">
        <v>4000000</v>
      </c>
      <c r="D168" s="7"/>
      <c r="E168" s="7"/>
      <c r="F168" s="7"/>
      <c r="G168" s="7"/>
      <c r="H168" s="7"/>
      <c r="I168" s="7"/>
    </row>
    <row r="169" spans="1:9" x14ac:dyDescent="0.45">
      <c r="A169" s="4">
        <v>168</v>
      </c>
      <c r="B169" s="4" t="s">
        <v>96</v>
      </c>
      <c r="C169" s="7">
        <v>200000000</v>
      </c>
      <c r="D169" s="7">
        <v>100000</v>
      </c>
      <c r="E169" s="7"/>
      <c r="F169" s="7"/>
      <c r="G169" s="7"/>
      <c r="H169" s="7"/>
      <c r="I169" s="7">
        <v>100000</v>
      </c>
    </row>
    <row r="170" spans="1:9" x14ac:dyDescent="0.45">
      <c r="A170" s="4">
        <v>169</v>
      </c>
      <c r="B170" s="4" t="s">
        <v>320</v>
      </c>
      <c r="C170" s="7">
        <v>10000000</v>
      </c>
      <c r="D170" s="7">
        <v>200</v>
      </c>
      <c r="E170" s="7"/>
      <c r="F170" s="7">
        <v>300</v>
      </c>
      <c r="G170" s="7">
        <v>300</v>
      </c>
      <c r="H170" s="7"/>
      <c r="I170" s="7">
        <v>800</v>
      </c>
    </row>
    <row r="171" spans="1:9" x14ac:dyDescent="0.45">
      <c r="A171" s="4">
        <v>170</v>
      </c>
      <c r="B171" s="4" t="s">
        <v>353</v>
      </c>
      <c r="C171" s="7">
        <v>10000000</v>
      </c>
      <c r="D171" s="7"/>
      <c r="E171" s="7"/>
      <c r="F171" s="7"/>
      <c r="G171" s="7"/>
      <c r="H171" s="7"/>
      <c r="I171" s="7"/>
    </row>
    <row r="172" spans="1:9" x14ac:dyDescent="0.45">
      <c r="A172" s="4">
        <v>171</v>
      </c>
      <c r="B172" s="4" t="s">
        <v>99</v>
      </c>
      <c r="C172" s="7">
        <v>1000000</v>
      </c>
      <c r="D172" s="7"/>
      <c r="E172" s="7"/>
      <c r="F172" s="7"/>
      <c r="G172" s="7"/>
      <c r="H172" s="7"/>
      <c r="I172" s="7"/>
    </row>
    <row r="173" spans="1:9" x14ac:dyDescent="0.45">
      <c r="A173" s="4">
        <v>172</v>
      </c>
      <c r="B173" s="4" t="s">
        <v>100</v>
      </c>
      <c r="C173" s="7">
        <v>500000</v>
      </c>
      <c r="D173" s="7"/>
      <c r="E173" s="7">
        <v>50</v>
      </c>
      <c r="F173" s="7"/>
      <c r="G173" s="7"/>
      <c r="H173" s="7"/>
      <c r="I173" s="7">
        <v>50</v>
      </c>
    </row>
    <row r="174" spans="1:9" x14ac:dyDescent="0.45">
      <c r="A174" s="4">
        <v>173</v>
      </c>
      <c r="B174" s="4" t="s">
        <v>101</v>
      </c>
      <c r="C174" s="7">
        <v>10000000</v>
      </c>
      <c r="D174" s="7"/>
      <c r="E174" s="7"/>
      <c r="F174" s="7"/>
      <c r="G174" s="7"/>
      <c r="H174" s="7"/>
      <c r="I174" s="7"/>
    </row>
    <row r="175" spans="1:9" x14ac:dyDescent="0.45">
      <c r="A175" s="4">
        <v>174</v>
      </c>
      <c r="B175" s="4" t="s">
        <v>215</v>
      </c>
      <c r="C175" s="7"/>
      <c r="D175" s="7"/>
      <c r="E175" s="7"/>
      <c r="F175" s="7"/>
      <c r="G175" s="7"/>
      <c r="H175" s="7"/>
      <c r="I175" s="7"/>
    </row>
    <row r="176" spans="1:9" x14ac:dyDescent="0.45">
      <c r="A176" s="4">
        <v>175</v>
      </c>
      <c r="B176" s="4" t="s">
        <v>211</v>
      </c>
      <c r="C176" s="7"/>
      <c r="D176" s="7"/>
      <c r="E176" s="7"/>
      <c r="F176" s="7"/>
      <c r="G176" s="7"/>
      <c r="H176" s="7"/>
      <c r="I176" s="7"/>
    </row>
    <row r="177" spans="1:9" x14ac:dyDescent="0.45">
      <c r="A177" s="4">
        <v>176</v>
      </c>
      <c r="B177" s="4" t="s">
        <v>209</v>
      </c>
      <c r="C177" s="7"/>
      <c r="D177" s="7">
        <v>10</v>
      </c>
      <c r="E177" s="7"/>
      <c r="F177" s="7"/>
      <c r="G177" s="7"/>
      <c r="H177" s="7"/>
      <c r="I177" s="7">
        <v>10</v>
      </c>
    </row>
    <row r="178" spans="1:9" x14ac:dyDescent="0.45">
      <c r="A178" s="4">
        <v>177</v>
      </c>
      <c r="B178" s="4" t="s">
        <v>218</v>
      </c>
      <c r="C178" s="7"/>
      <c r="D178" s="7"/>
      <c r="E178" s="7"/>
      <c r="F178" s="7"/>
      <c r="G178" s="7"/>
      <c r="H178" s="7"/>
      <c r="I178" s="7"/>
    </row>
    <row r="179" spans="1:9" x14ac:dyDescent="0.45">
      <c r="A179" s="4">
        <v>178</v>
      </c>
      <c r="B179" s="4" t="s">
        <v>142</v>
      </c>
      <c r="C179" s="7">
        <v>5000000</v>
      </c>
      <c r="D179" s="7"/>
      <c r="E179" s="7"/>
      <c r="F179" s="7"/>
      <c r="G179" s="7"/>
      <c r="H179" s="7"/>
      <c r="I179" s="7"/>
    </row>
    <row r="180" spans="1:9" x14ac:dyDescent="0.45">
      <c r="A180" s="4">
        <v>179</v>
      </c>
      <c r="B180" s="4" t="s">
        <v>102</v>
      </c>
      <c r="C180" s="7">
        <v>1000000</v>
      </c>
      <c r="D180" s="7"/>
      <c r="E180" s="7">
        <v>50</v>
      </c>
      <c r="F180" s="7"/>
      <c r="G180" s="7"/>
      <c r="H180" s="7"/>
      <c r="I180" s="7">
        <v>50</v>
      </c>
    </row>
    <row r="181" spans="1:9" x14ac:dyDescent="0.45">
      <c r="A181" s="4">
        <v>180</v>
      </c>
      <c r="B181" s="4" t="s">
        <v>103</v>
      </c>
      <c r="C181" s="7">
        <v>5000000</v>
      </c>
      <c r="D181" s="7"/>
      <c r="E181" s="7"/>
      <c r="F181" s="7"/>
      <c r="G181" s="7"/>
      <c r="H181" s="7"/>
      <c r="I181" s="7"/>
    </row>
    <row r="182" spans="1:9" x14ac:dyDescent="0.45">
      <c r="A182" s="4">
        <v>181</v>
      </c>
      <c r="B182" s="4" t="s">
        <v>104</v>
      </c>
      <c r="C182" s="7">
        <v>1000000</v>
      </c>
      <c r="D182" s="7"/>
      <c r="E182" s="7"/>
      <c r="F182" s="7"/>
      <c r="G182" s="7">
        <v>100</v>
      </c>
      <c r="H182" s="7"/>
      <c r="I182" s="7">
        <v>100</v>
      </c>
    </row>
    <row r="183" spans="1:9" x14ac:dyDescent="0.45">
      <c r="A183" s="4">
        <v>182</v>
      </c>
      <c r="B183" s="4" t="s">
        <v>105</v>
      </c>
      <c r="C183" s="7">
        <v>100000</v>
      </c>
      <c r="D183" s="7"/>
      <c r="E183" s="7"/>
      <c r="F183" s="7"/>
      <c r="G183" s="7">
        <v>25</v>
      </c>
      <c r="H183" s="7"/>
      <c r="I183" s="7">
        <v>25</v>
      </c>
    </row>
    <row r="184" spans="1:9" x14ac:dyDescent="0.45">
      <c r="A184" s="4">
        <v>183</v>
      </c>
      <c r="B184" s="4" t="s">
        <v>347</v>
      </c>
      <c r="C184" s="7"/>
      <c r="D184" s="7"/>
      <c r="E184" s="7"/>
      <c r="F184" s="7"/>
      <c r="G184" s="7"/>
      <c r="H184" s="7"/>
      <c r="I184" s="7"/>
    </row>
    <row r="185" spans="1:9" x14ac:dyDescent="0.45">
      <c r="A185" s="4">
        <v>184</v>
      </c>
      <c r="B185" s="4" t="s">
        <v>106</v>
      </c>
      <c r="C185" s="7">
        <v>4000000</v>
      </c>
      <c r="D185" s="7">
        <v>100</v>
      </c>
      <c r="E185" s="7"/>
      <c r="F185" s="7"/>
      <c r="G185" s="7"/>
      <c r="H185" s="7"/>
      <c r="I185" s="7">
        <v>100</v>
      </c>
    </row>
    <row r="186" spans="1:9" x14ac:dyDescent="0.45">
      <c r="A186" s="4">
        <v>185</v>
      </c>
      <c r="B186" s="4" t="s">
        <v>345</v>
      </c>
      <c r="C186" s="7"/>
      <c r="D186" s="7"/>
      <c r="E186" s="7"/>
      <c r="F186" s="7"/>
      <c r="G186" s="7"/>
      <c r="H186" s="7"/>
      <c r="I186" s="7"/>
    </row>
    <row r="187" spans="1:9" x14ac:dyDescent="0.45">
      <c r="A187" s="4">
        <v>186</v>
      </c>
      <c r="B187" s="4" t="s">
        <v>267</v>
      </c>
      <c r="C187" s="7">
        <v>5000000</v>
      </c>
      <c r="D187" s="7"/>
      <c r="E187" s="7"/>
      <c r="F187" s="7">
        <v>1000</v>
      </c>
      <c r="G187" s="7"/>
      <c r="H187" s="7"/>
      <c r="I187" s="7">
        <v>1000</v>
      </c>
    </row>
    <row r="188" spans="1:9" x14ac:dyDescent="0.45">
      <c r="A188" s="4">
        <v>187</v>
      </c>
      <c r="B188" s="4" t="s">
        <v>107</v>
      </c>
      <c r="C188" s="7">
        <v>500000</v>
      </c>
      <c r="D188" s="7">
        <v>50</v>
      </c>
      <c r="E188" s="7"/>
      <c r="F188" s="7"/>
      <c r="G188" s="7">
        <v>50</v>
      </c>
      <c r="H188" s="7"/>
      <c r="I188" s="7">
        <v>100</v>
      </c>
    </row>
    <row r="189" spans="1:9" x14ac:dyDescent="0.45">
      <c r="A189" s="4">
        <v>188</v>
      </c>
      <c r="B189" s="4" t="s">
        <v>108</v>
      </c>
      <c r="C189" s="7">
        <v>300000</v>
      </c>
      <c r="D189" s="7"/>
      <c r="E189" s="7"/>
      <c r="F189" s="7"/>
      <c r="G189" s="7"/>
      <c r="H189" s="7"/>
      <c r="I189" s="7"/>
    </row>
    <row r="190" spans="1:9" x14ac:dyDescent="0.45">
      <c r="A190" s="4">
        <v>189</v>
      </c>
      <c r="B190" s="4" t="s">
        <v>109</v>
      </c>
      <c r="C190" s="7">
        <v>2000000</v>
      </c>
      <c r="D190" s="7"/>
      <c r="E190" s="7"/>
      <c r="F190" s="7"/>
      <c r="G190" s="7"/>
      <c r="H190" s="7"/>
      <c r="I190" s="7"/>
    </row>
    <row r="191" spans="1:9" x14ac:dyDescent="0.45">
      <c r="A191" s="4">
        <v>190</v>
      </c>
      <c r="B191" s="4" t="s">
        <v>110</v>
      </c>
      <c r="C191" s="7">
        <v>100000</v>
      </c>
      <c r="D191" s="7"/>
      <c r="E191" s="7"/>
      <c r="F191" s="7"/>
      <c r="G191" s="7"/>
      <c r="H191" s="7"/>
      <c r="I191" s="7"/>
    </row>
    <row r="192" spans="1:9" x14ac:dyDescent="0.45">
      <c r="A192" s="4">
        <v>191</v>
      </c>
      <c r="B192" s="4" t="s">
        <v>294</v>
      </c>
      <c r="C192" s="7"/>
      <c r="D192" s="7"/>
      <c r="E192" s="7"/>
      <c r="F192" s="7"/>
      <c r="G192" s="7"/>
      <c r="H192" s="7"/>
      <c r="I192" s="7"/>
    </row>
    <row r="193" spans="1:9" x14ac:dyDescent="0.45">
      <c r="A193" s="4">
        <v>192</v>
      </c>
      <c r="B193" s="4" t="s">
        <v>295</v>
      </c>
      <c r="C193" s="7"/>
      <c r="D193" s="7"/>
      <c r="E193" s="7"/>
      <c r="F193" s="7"/>
      <c r="G193" s="7"/>
      <c r="H193" s="7"/>
      <c r="I193" s="7"/>
    </row>
    <row r="194" spans="1:9" x14ac:dyDescent="0.45">
      <c r="A194" s="4">
        <v>193</v>
      </c>
      <c r="B194" s="4" t="s">
        <v>111</v>
      </c>
      <c r="C194" s="7">
        <v>300000</v>
      </c>
      <c r="D194" s="7">
        <v>100</v>
      </c>
      <c r="E194" s="7"/>
      <c r="F194" s="7"/>
      <c r="G194" s="7"/>
      <c r="H194" s="7"/>
      <c r="I194" s="7">
        <v>100</v>
      </c>
    </row>
    <row r="195" spans="1:9" x14ac:dyDescent="0.45">
      <c r="A195" s="4">
        <v>194</v>
      </c>
      <c r="B195" s="4" t="s">
        <v>112</v>
      </c>
      <c r="C195" s="7">
        <v>1000000</v>
      </c>
      <c r="D195" s="7"/>
      <c r="E195" s="7"/>
      <c r="F195" s="7"/>
      <c r="G195" s="7"/>
      <c r="H195" s="7"/>
      <c r="I195" s="7"/>
    </row>
    <row r="196" spans="1:9" x14ac:dyDescent="0.45">
      <c r="A196" s="4">
        <v>195</v>
      </c>
      <c r="B196" s="4" t="s">
        <v>346</v>
      </c>
      <c r="C196" s="7">
        <v>100000</v>
      </c>
      <c r="D196" s="7"/>
      <c r="E196" s="7">
        <v>30</v>
      </c>
      <c r="F196" s="7"/>
      <c r="G196" s="7"/>
      <c r="H196" s="7"/>
      <c r="I196" s="7">
        <v>30</v>
      </c>
    </row>
    <row r="197" spans="1:9" x14ac:dyDescent="0.45">
      <c r="A197" s="4">
        <v>196</v>
      </c>
      <c r="B197" s="4" t="s">
        <v>114</v>
      </c>
      <c r="C197" s="7">
        <v>500000</v>
      </c>
      <c r="D197" s="7"/>
      <c r="E197" s="7"/>
      <c r="F197" s="7"/>
      <c r="G197" s="7"/>
      <c r="H197" s="7"/>
      <c r="I197" s="7"/>
    </row>
    <row r="198" spans="1:9" x14ac:dyDescent="0.45">
      <c r="A198" s="4">
        <v>197</v>
      </c>
      <c r="B198" s="4" t="s">
        <v>115</v>
      </c>
      <c r="C198" s="7">
        <v>1000000</v>
      </c>
      <c r="D198" s="7"/>
      <c r="E198" s="7"/>
      <c r="F198" s="7"/>
      <c r="G198" s="7"/>
      <c r="H198" s="7"/>
      <c r="I198" s="7"/>
    </row>
    <row r="199" spans="1:9" x14ac:dyDescent="0.45">
      <c r="A199" s="4">
        <v>198</v>
      </c>
      <c r="B199" s="4" t="s">
        <v>116</v>
      </c>
      <c r="C199" s="7">
        <v>500000</v>
      </c>
      <c r="D199" s="7"/>
      <c r="E199" s="7"/>
      <c r="F199" s="7"/>
      <c r="G199" s="7"/>
      <c r="H199" s="7"/>
      <c r="I199" s="7"/>
    </row>
    <row r="200" spans="1:9" x14ac:dyDescent="0.45">
      <c r="A200" s="4">
        <v>199</v>
      </c>
      <c r="B200" s="4" t="s">
        <v>372</v>
      </c>
      <c r="C200" s="7"/>
      <c r="D200" s="7"/>
      <c r="E200" s="7"/>
      <c r="F200" s="7"/>
      <c r="G200" s="7"/>
      <c r="H200" s="7"/>
      <c r="I200" s="7"/>
    </row>
    <row r="201" spans="1:9" x14ac:dyDescent="0.45">
      <c r="A201" s="4">
        <v>200</v>
      </c>
      <c r="B201" s="4" t="s">
        <v>434</v>
      </c>
      <c r="C201" s="7">
        <v>200000</v>
      </c>
      <c r="D201" s="7"/>
      <c r="E201" s="7"/>
      <c r="F201" s="7"/>
      <c r="G201" s="7">
        <v>200</v>
      </c>
      <c r="H201" s="7"/>
      <c r="I201" s="7">
        <v>200</v>
      </c>
    </row>
    <row r="202" spans="1:9" x14ac:dyDescent="0.45">
      <c r="A202" s="4">
        <v>201</v>
      </c>
      <c r="B202" s="4" t="s">
        <v>118</v>
      </c>
      <c r="C202" s="7">
        <v>3000000</v>
      </c>
      <c r="D202" s="7"/>
      <c r="E202" s="7"/>
      <c r="F202" s="7">
        <v>100</v>
      </c>
      <c r="G202" s="7"/>
      <c r="H202" s="7"/>
      <c r="I202" s="7">
        <v>100</v>
      </c>
    </row>
    <row r="203" spans="1:9" x14ac:dyDescent="0.45">
      <c r="A203" s="4">
        <v>202</v>
      </c>
      <c r="B203" s="4" t="s">
        <v>119</v>
      </c>
      <c r="C203" s="7">
        <v>500000</v>
      </c>
      <c r="D203" s="7"/>
      <c r="E203" s="7"/>
      <c r="F203" s="7"/>
      <c r="G203" s="7"/>
      <c r="H203" s="7"/>
      <c r="I203" s="7"/>
    </row>
    <row r="204" spans="1:9" x14ac:dyDescent="0.45">
      <c r="A204" s="4">
        <v>203</v>
      </c>
      <c r="B204" s="4" t="s">
        <v>120</v>
      </c>
      <c r="C204" s="7">
        <v>40000000</v>
      </c>
      <c r="D204" s="7"/>
      <c r="E204" s="7"/>
      <c r="F204" s="7"/>
      <c r="G204" s="7"/>
      <c r="H204" s="7"/>
      <c r="I204" s="7"/>
    </row>
    <row r="205" spans="1:9" x14ac:dyDescent="0.45">
      <c r="A205" s="4">
        <v>204</v>
      </c>
      <c r="B205" s="4" t="s">
        <v>208</v>
      </c>
      <c r="C205" s="7"/>
      <c r="D205" s="7"/>
      <c r="E205" s="7"/>
      <c r="F205" s="7"/>
      <c r="G205" s="7"/>
      <c r="H205" s="7"/>
      <c r="I205" s="7"/>
    </row>
    <row r="206" spans="1:9" x14ac:dyDescent="0.45">
      <c r="A206" s="4">
        <v>205</v>
      </c>
      <c r="B206" s="4" t="s">
        <v>121</v>
      </c>
      <c r="C206" s="7">
        <v>6000000</v>
      </c>
      <c r="D206" s="7"/>
      <c r="E206" s="7"/>
      <c r="F206" s="7"/>
      <c r="G206" s="7"/>
      <c r="H206" s="7"/>
      <c r="I206" s="7"/>
    </row>
    <row r="207" spans="1:9" x14ac:dyDescent="0.45">
      <c r="A207" s="4">
        <v>206</v>
      </c>
      <c r="B207" s="4" t="s">
        <v>214</v>
      </c>
      <c r="C207" s="7"/>
      <c r="D207" s="7"/>
      <c r="E207" s="7"/>
      <c r="F207" s="7"/>
      <c r="G207" s="7"/>
      <c r="H207" s="7"/>
      <c r="I207" s="7"/>
    </row>
    <row r="208" spans="1:9" x14ac:dyDescent="0.45">
      <c r="A208" s="4">
        <v>207</v>
      </c>
      <c r="B208" s="4" t="s">
        <v>122</v>
      </c>
      <c r="C208" s="7">
        <v>500000</v>
      </c>
      <c r="D208" s="7"/>
      <c r="E208" s="7"/>
      <c r="F208" s="7"/>
      <c r="G208" s="7"/>
      <c r="H208" s="7"/>
      <c r="I208" s="7"/>
    </row>
    <row r="209" spans="1:9" x14ac:dyDescent="0.45">
      <c r="A209" s="4">
        <v>208</v>
      </c>
      <c r="B209" s="4" t="s">
        <v>123</v>
      </c>
      <c r="C209" s="7">
        <v>1000000</v>
      </c>
      <c r="D209" s="7"/>
      <c r="E209" s="7"/>
      <c r="F209" s="7"/>
      <c r="G209" s="7"/>
      <c r="H209" s="7"/>
      <c r="I209" s="7"/>
    </row>
    <row r="210" spans="1:9" x14ac:dyDescent="0.45">
      <c r="A210" s="4">
        <v>209</v>
      </c>
      <c r="B210" s="4" t="s">
        <v>124</v>
      </c>
      <c r="C210" s="7">
        <v>1000000</v>
      </c>
      <c r="D210" s="7"/>
      <c r="E210" s="7"/>
      <c r="F210" s="7"/>
      <c r="G210" s="7"/>
      <c r="H210" s="7"/>
      <c r="I210" s="7"/>
    </row>
    <row r="211" spans="1:9" x14ac:dyDescent="0.45">
      <c r="A211" s="4">
        <v>210</v>
      </c>
      <c r="B211" s="4" t="s">
        <v>125</v>
      </c>
      <c r="C211" s="7">
        <v>5000000</v>
      </c>
      <c r="D211" s="7"/>
      <c r="E211" s="7"/>
      <c r="F211" s="7">
        <v>100</v>
      </c>
      <c r="G211" s="7"/>
      <c r="H211" s="7"/>
      <c r="I211" s="7">
        <v>100</v>
      </c>
    </row>
    <row r="212" spans="1:9" x14ac:dyDescent="0.45">
      <c r="A212" s="4">
        <v>211</v>
      </c>
      <c r="B212" s="4" t="s">
        <v>126</v>
      </c>
      <c r="C212" s="7">
        <v>3000000</v>
      </c>
      <c r="D212" s="7"/>
      <c r="E212" s="7"/>
      <c r="F212" s="7"/>
      <c r="G212" s="7"/>
      <c r="H212" s="7"/>
      <c r="I212" s="7"/>
    </row>
    <row r="213" spans="1:9" x14ac:dyDescent="0.45">
      <c r="A213" s="4">
        <v>212</v>
      </c>
      <c r="B213" s="4" t="s">
        <v>210</v>
      </c>
      <c r="C213" s="7"/>
      <c r="D213" s="7"/>
      <c r="E213" s="7"/>
      <c r="F213" s="7"/>
      <c r="G213" s="7"/>
      <c r="H213" s="7"/>
      <c r="I213" s="7"/>
    </row>
    <row r="214" spans="1:9" x14ac:dyDescent="0.45">
      <c r="A214" s="4">
        <v>213</v>
      </c>
      <c r="B214" s="4" t="s">
        <v>219</v>
      </c>
      <c r="C214" s="7"/>
      <c r="D214" s="7"/>
      <c r="E214" s="7"/>
      <c r="F214" s="7"/>
      <c r="G214" s="7"/>
      <c r="H214" s="7"/>
      <c r="I214" s="7"/>
    </row>
    <row r="215" spans="1:9" x14ac:dyDescent="0.45">
      <c r="A215" s="4">
        <v>214</v>
      </c>
      <c r="B215" s="4" t="s">
        <v>127</v>
      </c>
      <c r="C215" s="7">
        <v>10000000</v>
      </c>
      <c r="D215" s="7"/>
      <c r="E215" s="7"/>
      <c r="F215" s="7"/>
      <c r="G215" s="7"/>
      <c r="H215" s="7"/>
      <c r="I215" s="7"/>
    </row>
    <row r="216" spans="1:9" x14ac:dyDescent="0.45">
      <c r="A216" s="4">
        <v>215</v>
      </c>
      <c r="B216" s="4" t="s">
        <v>128</v>
      </c>
      <c r="C216" s="7">
        <v>1000000</v>
      </c>
      <c r="D216" s="7"/>
      <c r="E216" s="7"/>
      <c r="F216" s="7"/>
      <c r="G216" s="7">
        <v>100</v>
      </c>
      <c r="H216" s="7"/>
      <c r="I216" s="7">
        <v>100</v>
      </c>
    </row>
    <row r="217" spans="1:9" x14ac:dyDescent="0.45">
      <c r="A217" s="4">
        <v>216</v>
      </c>
      <c r="B217" s="4" t="s">
        <v>305</v>
      </c>
      <c r="C217" s="7"/>
      <c r="D217" s="7"/>
      <c r="E217" s="7"/>
      <c r="F217" s="7"/>
      <c r="G217" s="7"/>
      <c r="H217" s="7"/>
      <c r="I217" s="7"/>
    </row>
    <row r="218" spans="1:9" x14ac:dyDescent="0.45">
      <c r="A218" s="4">
        <v>217</v>
      </c>
      <c r="B218" s="4" t="s">
        <v>269</v>
      </c>
      <c r="C218" s="7"/>
      <c r="D218" s="7"/>
      <c r="E218" s="7"/>
      <c r="F218" s="7"/>
      <c r="G218" s="7"/>
      <c r="H218" s="7"/>
      <c r="I218" s="7"/>
    </row>
    <row r="219" spans="1:9" x14ac:dyDescent="0.45">
      <c r="A219" s="4">
        <v>218</v>
      </c>
      <c r="B219" s="4" t="s">
        <v>213</v>
      </c>
      <c r="C219" s="7"/>
      <c r="D219" s="7"/>
      <c r="E219" s="7"/>
      <c r="F219" s="7"/>
      <c r="G219" s="7"/>
      <c r="H219" s="7"/>
      <c r="I219" s="7"/>
    </row>
    <row r="220" spans="1:9" x14ac:dyDescent="0.45">
      <c r="A220" s="4">
        <v>219</v>
      </c>
      <c r="B220" s="4" t="s">
        <v>296</v>
      </c>
      <c r="C220" s="7"/>
      <c r="D220" s="7"/>
      <c r="E220" s="7"/>
      <c r="F220" s="7"/>
      <c r="G220" s="7"/>
      <c r="H220" s="7"/>
      <c r="I220" s="7"/>
    </row>
    <row r="221" spans="1:9" x14ac:dyDescent="0.45">
      <c r="A221" s="4">
        <v>220</v>
      </c>
      <c r="B221" s="4" t="s">
        <v>129</v>
      </c>
      <c r="C221" s="7">
        <v>5000000</v>
      </c>
      <c r="D221" s="7"/>
      <c r="E221" s="7"/>
      <c r="F221" s="7"/>
      <c r="G221" s="7"/>
      <c r="H221" s="7"/>
      <c r="I221" s="7"/>
    </row>
    <row r="222" spans="1:9" x14ac:dyDescent="0.45">
      <c r="A222" s="4">
        <v>221</v>
      </c>
      <c r="B222" s="4" t="s">
        <v>220</v>
      </c>
      <c r="C222" s="7"/>
      <c r="D222" s="7"/>
      <c r="E222" s="7"/>
      <c r="F222" s="7"/>
      <c r="G222" s="7"/>
      <c r="H222" s="7"/>
      <c r="I222" s="7"/>
    </row>
    <row r="223" spans="1:9" x14ac:dyDescent="0.45">
      <c r="A223" s="4">
        <v>222</v>
      </c>
      <c r="B223" s="4" t="s">
        <v>130</v>
      </c>
      <c r="C223" s="7">
        <v>2000000</v>
      </c>
      <c r="D223" s="7"/>
      <c r="E223" s="7"/>
      <c r="F223" s="7"/>
      <c r="G223" s="7"/>
      <c r="H223" s="7"/>
      <c r="I223" s="7"/>
    </row>
    <row r="224" spans="1:9" x14ac:dyDescent="0.45">
      <c r="A224" s="4">
        <v>223</v>
      </c>
      <c r="B224" s="4" t="s">
        <v>336</v>
      </c>
      <c r="C224" s="7"/>
      <c r="D224" s="7"/>
      <c r="E224" s="7"/>
      <c r="F224" s="7"/>
      <c r="G224" s="7"/>
      <c r="H224" s="7"/>
      <c r="I224" s="7"/>
    </row>
    <row r="225" spans="1:9" x14ac:dyDescent="0.45">
      <c r="A225" s="4">
        <v>224</v>
      </c>
      <c r="B225" s="4" t="s">
        <v>131</v>
      </c>
      <c r="C225" s="7">
        <v>10000000</v>
      </c>
      <c r="D225" s="7"/>
      <c r="E225" s="7"/>
      <c r="F225" s="7"/>
      <c r="G225" s="7"/>
      <c r="H225" s="7"/>
      <c r="I225" s="7"/>
    </row>
    <row r="226" spans="1:9" x14ac:dyDescent="0.45">
      <c r="A226" s="4">
        <v>225</v>
      </c>
      <c r="B226" s="4" t="s">
        <v>132</v>
      </c>
      <c r="C226" s="7">
        <v>1000000</v>
      </c>
      <c r="D226" s="7"/>
      <c r="E226" s="7"/>
      <c r="F226" s="7"/>
      <c r="G226" s="7"/>
      <c r="H226" s="7"/>
      <c r="I226" s="7"/>
    </row>
    <row r="227" spans="1:9" x14ac:dyDescent="0.45">
      <c r="A227" s="4">
        <v>226</v>
      </c>
      <c r="B227" s="4" t="s">
        <v>282</v>
      </c>
      <c r="C227" s="7"/>
      <c r="D227" s="7"/>
      <c r="E227" s="7"/>
      <c r="F227" s="7"/>
      <c r="G227" s="7"/>
      <c r="H227" s="7"/>
      <c r="I227" s="7"/>
    </row>
    <row r="228" spans="1:9" x14ac:dyDescent="0.45">
      <c r="A228" s="4">
        <v>227</v>
      </c>
      <c r="B228" s="4" t="s">
        <v>133</v>
      </c>
      <c r="C228" s="7">
        <v>2000000</v>
      </c>
      <c r="D228" s="7"/>
      <c r="E228" s="7"/>
      <c r="F228" s="7"/>
      <c r="G228" s="7"/>
      <c r="H228" s="7"/>
      <c r="I228" s="7"/>
    </row>
    <row r="229" spans="1:9" x14ac:dyDescent="0.45">
      <c r="A229" s="4">
        <v>228</v>
      </c>
      <c r="B229" s="4" t="s">
        <v>134</v>
      </c>
      <c r="C229" s="7">
        <v>10000000</v>
      </c>
      <c r="D229" s="7"/>
      <c r="E229" s="7"/>
      <c r="F229" s="7"/>
      <c r="G229" s="7"/>
      <c r="H229" s="7"/>
      <c r="I229" s="7"/>
    </row>
    <row r="230" spans="1:9" x14ac:dyDescent="0.45">
      <c r="A230" s="4">
        <v>229</v>
      </c>
      <c r="B230" s="4" t="s">
        <v>135</v>
      </c>
      <c r="C230" s="7">
        <v>1000000</v>
      </c>
      <c r="D230" s="7"/>
      <c r="E230" s="7"/>
      <c r="F230" s="7"/>
      <c r="G230" s="7"/>
      <c r="H230" s="7"/>
      <c r="I230" s="7"/>
    </row>
    <row r="231" spans="1:9" x14ac:dyDescent="0.45">
      <c r="A231" s="4">
        <v>230</v>
      </c>
      <c r="B231" s="4" t="s">
        <v>206</v>
      </c>
      <c r="C231" s="7"/>
      <c r="D231" s="7"/>
      <c r="E231" s="7">
        <v>420</v>
      </c>
      <c r="F231" s="7"/>
      <c r="G231" s="7"/>
      <c r="H231" s="7"/>
      <c r="I231" s="7">
        <v>420</v>
      </c>
    </row>
    <row r="232" spans="1:9" x14ac:dyDescent="0.45">
      <c r="A232" s="4">
        <v>231</v>
      </c>
      <c r="B232" s="4" t="s">
        <v>217</v>
      </c>
      <c r="C232" s="7"/>
      <c r="D232" s="7"/>
      <c r="E232" s="7"/>
      <c r="F232" s="7"/>
      <c r="G232" s="7"/>
      <c r="H232" s="7"/>
      <c r="I232" s="7"/>
    </row>
    <row r="233" spans="1:9" x14ac:dyDescent="0.45">
      <c r="A233" s="4">
        <v>232</v>
      </c>
      <c r="B233" s="4" t="s">
        <v>169</v>
      </c>
      <c r="C233" s="7">
        <v>120000</v>
      </c>
      <c r="D233" s="7"/>
      <c r="E233" s="7"/>
      <c r="F233" s="7"/>
      <c r="G233" s="7"/>
      <c r="H233" s="7"/>
      <c r="I233" s="7"/>
    </row>
    <row r="234" spans="1:9" x14ac:dyDescent="0.45">
      <c r="A234" s="4">
        <v>233</v>
      </c>
      <c r="B234" s="4" t="s">
        <v>212</v>
      </c>
      <c r="C234" s="7"/>
      <c r="D234" s="7"/>
      <c r="E234" s="7"/>
      <c r="F234" s="7"/>
      <c r="G234" s="7"/>
      <c r="H234" s="7"/>
      <c r="I234" s="7"/>
    </row>
    <row r="235" spans="1:9" x14ac:dyDescent="0.45">
      <c r="A235" s="4">
        <v>234</v>
      </c>
      <c r="B235" s="4" t="s">
        <v>207</v>
      </c>
      <c r="C235" s="7"/>
      <c r="D235" s="7"/>
      <c r="E235" s="7"/>
      <c r="F235" s="7"/>
      <c r="G235" s="7"/>
      <c r="H235" s="7"/>
      <c r="I235" s="7"/>
    </row>
    <row r="236" spans="1:9" x14ac:dyDescent="0.45">
      <c r="A236" s="4">
        <v>235</v>
      </c>
      <c r="B236" s="4" t="s">
        <v>136</v>
      </c>
      <c r="C236" s="7">
        <v>4000000</v>
      </c>
      <c r="D236" s="7"/>
      <c r="E236" s="7">
        <v>200</v>
      </c>
      <c r="F236" s="7"/>
      <c r="G236" s="7"/>
      <c r="H236" s="7"/>
      <c r="I236" s="7">
        <v>200</v>
      </c>
    </row>
    <row r="237" spans="1:9" x14ac:dyDescent="0.45">
      <c r="A237" s="4">
        <v>236</v>
      </c>
      <c r="B237" s="4" t="s">
        <v>137</v>
      </c>
      <c r="C237" s="7">
        <v>1000000</v>
      </c>
      <c r="D237" s="7"/>
      <c r="E237" s="7"/>
      <c r="F237" s="7"/>
      <c r="G237" s="7">
        <v>40</v>
      </c>
      <c r="H237" s="7"/>
      <c r="I237" s="7">
        <v>40</v>
      </c>
    </row>
    <row r="238" spans="1:9" x14ac:dyDescent="0.45">
      <c r="A238" s="4">
        <v>237</v>
      </c>
      <c r="B238" s="4" t="s">
        <v>271</v>
      </c>
      <c r="C238" s="7"/>
      <c r="D238" s="7"/>
      <c r="E238" s="7"/>
      <c r="F238" s="7"/>
      <c r="G238" s="7"/>
      <c r="H238" s="7"/>
      <c r="I238" s="7"/>
    </row>
    <row r="239" spans="1:9" x14ac:dyDescent="0.45">
      <c r="A239" s="4">
        <v>238</v>
      </c>
      <c r="B239" s="4" t="s">
        <v>138</v>
      </c>
      <c r="C239" s="7">
        <v>4000000</v>
      </c>
      <c r="D239" s="7"/>
      <c r="E239" s="7"/>
      <c r="F239" s="7"/>
      <c r="G239" s="7"/>
      <c r="H239" s="7"/>
      <c r="I239" s="7"/>
    </row>
    <row r="240" spans="1:9" x14ac:dyDescent="0.45">
      <c r="A240" s="4">
        <v>239</v>
      </c>
      <c r="B240" s="4" t="s">
        <v>139</v>
      </c>
      <c r="C240" s="7">
        <v>1000000</v>
      </c>
      <c r="D240" s="7">
        <v>100</v>
      </c>
      <c r="E240" s="7"/>
      <c r="F240" s="7"/>
      <c r="G240" s="7"/>
      <c r="H240" s="7"/>
      <c r="I240" s="7">
        <v>100</v>
      </c>
    </row>
    <row r="241" spans="1:9" x14ac:dyDescent="0.45">
      <c r="A241" s="4">
        <v>240</v>
      </c>
      <c r="B241" s="4" t="s">
        <v>288</v>
      </c>
      <c r="C241" s="7"/>
      <c r="D241" s="7"/>
      <c r="E241" s="7">
        <v>1</v>
      </c>
      <c r="F241" s="7"/>
      <c r="G241" s="7"/>
      <c r="H241" s="7"/>
      <c r="I241" s="7">
        <v>1</v>
      </c>
    </row>
    <row r="242" spans="1:9" x14ac:dyDescent="0.45">
      <c r="A242" s="4">
        <v>241</v>
      </c>
      <c r="B242" s="4" t="s">
        <v>240</v>
      </c>
      <c r="C242" s="7">
        <v>300000</v>
      </c>
      <c r="D242" s="7"/>
      <c r="E242" s="7"/>
      <c r="F242" s="7">
        <v>300</v>
      </c>
      <c r="G242" s="7"/>
      <c r="H242" s="7"/>
      <c r="I242" s="7">
        <v>300</v>
      </c>
    </row>
    <row r="243" spans="1:9" x14ac:dyDescent="0.45">
      <c r="A243" s="4">
        <v>242</v>
      </c>
      <c r="B243" s="4" t="s">
        <v>224</v>
      </c>
      <c r="C243" s="7"/>
      <c r="D243" s="7"/>
      <c r="E243" s="7"/>
      <c r="F243" s="7"/>
      <c r="G243" s="7"/>
      <c r="H243" s="7"/>
      <c r="I243" s="7"/>
    </row>
    <row r="244" spans="1:9" x14ac:dyDescent="0.45">
      <c r="A244" s="4">
        <v>243</v>
      </c>
      <c r="B244" s="4" t="s">
        <v>140</v>
      </c>
      <c r="C244" s="7">
        <v>1500000</v>
      </c>
      <c r="D244" s="7"/>
      <c r="E244" s="7"/>
      <c r="F244" s="7"/>
      <c r="G244" s="7">
        <v>100</v>
      </c>
      <c r="H244" s="7"/>
      <c r="I244" s="7">
        <v>100</v>
      </c>
    </row>
    <row r="245" spans="1:9" x14ac:dyDescent="0.45">
      <c r="A245" s="4">
        <v>244</v>
      </c>
      <c r="B245" s="4" t="s">
        <v>268</v>
      </c>
      <c r="C245" s="7"/>
      <c r="D245" s="7"/>
      <c r="E245" s="7"/>
      <c r="F245" s="7"/>
      <c r="G245" s="7"/>
      <c r="H245" s="7"/>
      <c r="I245" s="7"/>
    </row>
    <row r="246" spans="1:9" x14ac:dyDescent="0.45">
      <c r="A246" s="4">
        <v>245</v>
      </c>
      <c r="B246" s="4" t="s">
        <v>141</v>
      </c>
      <c r="C246" s="7">
        <v>100000</v>
      </c>
      <c r="D246" s="7"/>
      <c r="E246" s="7"/>
      <c r="F246" s="7"/>
      <c r="G246" s="7"/>
      <c r="H246" s="7"/>
      <c r="I246" s="7"/>
    </row>
    <row r="247" spans="1:9" x14ac:dyDescent="0.45">
      <c r="A247" s="4">
        <v>246</v>
      </c>
      <c r="B247" s="4" t="s">
        <v>143</v>
      </c>
      <c r="C247" s="7">
        <v>50000000</v>
      </c>
      <c r="D247" s="7"/>
      <c r="E247" s="7"/>
      <c r="F247" s="7"/>
      <c r="G247" s="7"/>
      <c r="H247" s="7"/>
      <c r="I247" s="7"/>
    </row>
    <row r="248" spans="1:9" x14ac:dyDescent="0.45">
      <c r="A248" s="4">
        <v>247</v>
      </c>
      <c r="B248" s="4" t="s">
        <v>144</v>
      </c>
      <c r="C248" s="7">
        <v>1000000</v>
      </c>
      <c r="D248" s="7"/>
      <c r="E248" s="7"/>
      <c r="F248" s="7"/>
      <c r="G248" s="7"/>
      <c r="H248" s="7"/>
      <c r="I248" s="7"/>
    </row>
    <row r="249" spans="1:9" x14ac:dyDescent="0.45">
      <c r="A249" s="4">
        <v>248</v>
      </c>
      <c r="B249" s="4" t="s">
        <v>225</v>
      </c>
      <c r="C249" s="7"/>
      <c r="D249" s="7"/>
      <c r="E249" s="7"/>
      <c r="F249" s="7"/>
      <c r="G249" s="7"/>
      <c r="H249" s="7"/>
      <c r="I249" s="7"/>
    </row>
    <row r="250" spans="1:9" x14ac:dyDescent="0.45">
      <c r="A250" s="4">
        <v>249</v>
      </c>
      <c r="B250" s="4" t="s">
        <v>145</v>
      </c>
      <c r="C250" s="7">
        <v>120000</v>
      </c>
      <c r="D250" s="7"/>
      <c r="E250" s="7"/>
      <c r="F250" s="7"/>
      <c r="G250" s="7"/>
      <c r="H250" s="7"/>
      <c r="I250" s="7"/>
    </row>
    <row r="251" spans="1:9" x14ac:dyDescent="0.45">
      <c r="A251" s="4">
        <v>250</v>
      </c>
      <c r="B251" s="4" t="s">
        <v>297</v>
      </c>
      <c r="C251" s="7"/>
      <c r="D251" s="7"/>
      <c r="E251" s="7"/>
      <c r="F251" s="7"/>
      <c r="G251" s="7"/>
      <c r="H251" s="7"/>
      <c r="I251" s="7"/>
    </row>
    <row r="252" spans="1:9" x14ac:dyDescent="0.45">
      <c r="A252" s="4">
        <v>251</v>
      </c>
      <c r="B252" s="4" t="s">
        <v>251</v>
      </c>
      <c r="C252" s="7"/>
      <c r="D252" s="7"/>
      <c r="E252" s="7"/>
      <c r="F252" s="7"/>
      <c r="G252" s="7"/>
      <c r="H252" s="7"/>
      <c r="I252" s="7"/>
    </row>
    <row r="253" spans="1:9" x14ac:dyDescent="0.45">
      <c r="A253" s="4">
        <v>252</v>
      </c>
      <c r="B253" s="4" t="s">
        <v>241</v>
      </c>
      <c r="C253" s="7">
        <v>50000</v>
      </c>
      <c r="D253" s="7"/>
      <c r="E253" s="7"/>
      <c r="F253" s="7"/>
      <c r="G253" s="7"/>
      <c r="H253" s="7"/>
      <c r="I253" s="7"/>
    </row>
    <row r="254" spans="1:9" x14ac:dyDescent="0.45">
      <c r="A254" s="4">
        <v>253</v>
      </c>
      <c r="B254" s="4" t="s">
        <v>431</v>
      </c>
      <c r="C254" s="7"/>
      <c r="D254" s="7"/>
      <c r="E254" s="7"/>
      <c r="F254" s="7"/>
      <c r="G254" s="7">
        <v>20</v>
      </c>
      <c r="H254" s="7"/>
      <c r="I254" s="7">
        <v>20</v>
      </c>
    </row>
    <row r="255" spans="1:9" x14ac:dyDescent="0.45">
      <c r="A255" s="4">
        <v>254</v>
      </c>
      <c r="B255" s="4" t="s">
        <v>228</v>
      </c>
      <c r="C255" s="7"/>
      <c r="D255" s="7"/>
      <c r="E255" s="7"/>
      <c r="F255" s="7"/>
      <c r="G255" s="7"/>
      <c r="H255" s="7"/>
      <c r="I255" s="7"/>
    </row>
    <row r="256" spans="1:9" x14ac:dyDescent="0.45">
      <c r="A256" s="4">
        <v>255</v>
      </c>
      <c r="B256" s="4" t="s">
        <v>146</v>
      </c>
      <c r="C256" s="7">
        <v>6000000</v>
      </c>
      <c r="D256" s="7"/>
      <c r="E256" s="7"/>
      <c r="F256" s="7">
        <v>500</v>
      </c>
      <c r="G256" s="7"/>
      <c r="H256" s="7"/>
      <c r="I256" s="7">
        <v>500</v>
      </c>
    </row>
    <row r="257" spans="1:9" x14ac:dyDescent="0.45">
      <c r="A257" s="4">
        <v>256</v>
      </c>
      <c r="B257" s="4" t="s">
        <v>227</v>
      </c>
      <c r="C257" s="7"/>
      <c r="D257" s="7"/>
      <c r="E257" s="7"/>
      <c r="F257" s="7"/>
      <c r="G257" s="7"/>
      <c r="H257" s="7"/>
      <c r="I257" s="7"/>
    </row>
    <row r="258" spans="1:9" x14ac:dyDescent="0.45">
      <c r="A258" s="4">
        <v>257</v>
      </c>
      <c r="B258" s="4" t="s">
        <v>147</v>
      </c>
      <c r="C258" s="7">
        <v>5000000</v>
      </c>
      <c r="D258" s="7"/>
      <c r="E258" s="7"/>
      <c r="F258" s="7"/>
      <c r="G258" s="7"/>
      <c r="H258" s="7"/>
      <c r="I258" s="7"/>
    </row>
    <row r="259" spans="1:9" x14ac:dyDescent="0.45">
      <c r="A259" s="4">
        <v>258</v>
      </c>
      <c r="B259" s="4" t="s">
        <v>148</v>
      </c>
      <c r="C259" s="7">
        <v>300000</v>
      </c>
      <c r="D259" s="7"/>
      <c r="E259" s="7"/>
      <c r="F259" s="7"/>
      <c r="G259" s="7"/>
      <c r="H259" s="7"/>
      <c r="I259" s="7"/>
    </row>
    <row r="260" spans="1:9" x14ac:dyDescent="0.45">
      <c r="A260" s="4">
        <v>259</v>
      </c>
      <c r="B260" s="4" t="s">
        <v>316</v>
      </c>
      <c r="C260" s="7"/>
      <c r="D260" s="7"/>
      <c r="E260" s="7"/>
      <c r="F260" s="7"/>
      <c r="G260" s="7"/>
      <c r="H260" s="7"/>
      <c r="I260" s="7"/>
    </row>
    <row r="261" spans="1:9" x14ac:dyDescent="0.45">
      <c r="A261" s="4">
        <v>260</v>
      </c>
      <c r="B261" s="4" t="s">
        <v>149</v>
      </c>
      <c r="C261" s="7">
        <v>20000000</v>
      </c>
      <c r="D261" s="7"/>
      <c r="E261" s="7"/>
      <c r="F261" s="7"/>
      <c r="G261" s="7"/>
      <c r="H261" s="7"/>
      <c r="I261" s="7"/>
    </row>
    <row r="262" spans="1:9" x14ac:dyDescent="0.45">
      <c r="A262" s="4">
        <v>261</v>
      </c>
      <c r="B262" s="4" t="s">
        <v>150</v>
      </c>
      <c r="C262" s="7">
        <v>1000000</v>
      </c>
      <c r="D262" s="7"/>
      <c r="E262" s="7"/>
      <c r="F262" s="7"/>
      <c r="G262" s="7"/>
      <c r="H262" s="7"/>
      <c r="I262" s="7"/>
    </row>
    <row r="263" spans="1:9" x14ac:dyDescent="0.45">
      <c r="A263" s="4">
        <v>262</v>
      </c>
      <c r="B263" s="4" t="s">
        <v>151</v>
      </c>
      <c r="C263" s="7">
        <v>1000000</v>
      </c>
      <c r="D263" s="7"/>
      <c r="E263" s="7"/>
      <c r="F263" s="7"/>
      <c r="G263" s="7"/>
      <c r="H263" s="7"/>
      <c r="I263" s="7"/>
    </row>
    <row r="264" spans="1:9" x14ac:dyDescent="0.45">
      <c r="A264" s="4">
        <v>263</v>
      </c>
      <c r="B264" s="4" t="s">
        <v>152</v>
      </c>
      <c r="C264" s="7"/>
      <c r="D264" s="7"/>
      <c r="E264" s="7">
        <v>100</v>
      </c>
      <c r="F264" s="7"/>
      <c r="G264" s="7"/>
      <c r="H264" s="7"/>
      <c r="I264" s="7">
        <v>100</v>
      </c>
    </row>
    <row r="265" spans="1:9" x14ac:dyDescent="0.45">
      <c r="A265" s="4">
        <v>264</v>
      </c>
      <c r="B265" s="4" t="s">
        <v>253</v>
      </c>
      <c r="C265" s="7"/>
      <c r="D265" s="7"/>
      <c r="E265" s="7"/>
      <c r="F265" s="7"/>
      <c r="G265" s="7"/>
      <c r="H265" s="7"/>
      <c r="I265" s="7"/>
    </row>
    <row r="266" spans="1:9" x14ac:dyDescent="0.45">
      <c r="A266" s="4">
        <v>265</v>
      </c>
      <c r="B266" s="4" t="s">
        <v>265</v>
      </c>
      <c r="C266" s="7"/>
      <c r="D266" s="7"/>
      <c r="E266" s="7"/>
      <c r="F266" s="7"/>
      <c r="G266" s="7"/>
      <c r="H266" s="7"/>
      <c r="I266" s="7"/>
    </row>
    <row r="267" spans="1:9" x14ac:dyDescent="0.45">
      <c r="A267" s="4">
        <v>266</v>
      </c>
      <c r="B267" s="4" t="s">
        <v>356</v>
      </c>
      <c r="C267" s="7"/>
      <c r="D267" s="7"/>
      <c r="E267" s="7"/>
      <c r="F267" s="7"/>
      <c r="G267" s="7"/>
      <c r="H267" s="7"/>
      <c r="I267" s="7"/>
    </row>
    <row r="268" spans="1:9" x14ac:dyDescent="0.45">
      <c r="A268" s="4">
        <v>267</v>
      </c>
      <c r="B268" s="4" t="s">
        <v>153</v>
      </c>
      <c r="C268" s="7">
        <v>1000000</v>
      </c>
      <c r="D268" s="7"/>
      <c r="E268" s="7"/>
      <c r="F268" s="7"/>
      <c r="G268" s="7"/>
      <c r="H268" s="7"/>
      <c r="I268" s="7"/>
    </row>
    <row r="269" spans="1:9" x14ac:dyDescent="0.45">
      <c r="A269" s="4">
        <v>268</v>
      </c>
      <c r="B269" s="4" t="s">
        <v>321</v>
      </c>
      <c r="C269" s="7"/>
      <c r="D269" s="7"/>
      <c r="E269" s="7">
        <v>200</v>
      </c>
      <c r="F269" s="7"/>
      <c r="G269" s="7"/>
      <c r="H269" s="7"/>
      <c r="I269" s="7">
        <v>200</v>
      </c>
    </row>
    <row r="270" spans="1:9" x14ac:dyDescent="0.45">
      <c r="A270" s="4">
        <v>269</v>
      </c>
      <c r="B270" s="4" t="s">
        <v>284</v>
      </c>
      <c r="C270" s="7"/>
      <c r="D270" s="7"/>
      <c r="E270" s="7"/>
      <c r="F270" s="7"/>
      <c r="G270" s="7"/>
      <c r="H270" s="7"/>
      <c r="I270" s="7"/>
    </row>
    <row r="271" spans="1:9" x14ac:dyDescent="0.45">
      <c r="A271" s="4">
        <v>270</v>
      </c>
      <c r="B271" s="4" t="s">
        <v>154</v>
      </c>
      <c r="C271" s="7">
        <v>10000000</v>
      </c>
      <c r="D271" s="7"/>
      <c r="E271" s="7"/>
      <c r="F271" s="7"/>
      <c r="G271" s="7"/>
      <c r="H271" s="7"/>
      <c r="I271" s="7"/>
    </row>
    <row r="272" spans="1:9" x14ac:dyDescent="0.45">
      <c r="A272" s="4">
        <v>271</v>
      </c>
      <c r="B272" s="4" t="s">
        <v>155</v>
      </c>
      <c r="C272" s="7">
        <v>20000000</v>
      </c>
      <c r="D272" s="7"/>
      <c r="E272" s="7"/>
      <c r="F272" s="7"/>
      <c r="G272" s="7"/>
      <c r="H272" s="7"/>
      <c r="I272" s="7"/>
    </row>
    <row r="273" spans="1:9" x14ac:dyDescent="0.45">
      <c r="A273" s="4">
        <v>272</v>
      </c>
      <c r="B273" s="4" t="s">
        <v>310</v>
      </c>
      <c r="C273" s="7">
        <v>360000</v>
      </c>
      <c r="D273" s="7"/>
      <c r="E273" s="7"/>
      <c r="F273" s="7"/>
      <c r="G273" s="7"/>
      <c r="H273" s="7"/>
      <c r="I273" s="7"/>
    </row>
    <row r="274" spans="1:9" x14ac:dyDescent="0.45">
      <c r="A274" s="4">
        <v>273</v>
      </c>
      <c r="B274" s="4" t="s">
        <v>246</v>
      </c>
      <c r="C274" s="7"/>
      <c r="D274" s="7">
        <v>50</v>
      </c>
      <c r="E274" s="7"/>
      <c r="F274" s="7"/>
      <c r="G274" s="7"/>
      <c r="H274" s="7"/>
      <c r="I274" s="7">
        <v>50</v>
      </c>
    </row>
    <row r="275" spans="1:9" x14ac:dyDescent="0.45">
      <c r="A275" s="4">
        <v>274</v>
      </c>
      <c r="B275" s="4" t="s">
        <v>157</v>
      </c>
      <c r="C275" s="7">
        <v>500000</v>
      </c>
      <c r="D275" s="7"/>
      <c r="E275" s="7"/>
      <c r="F275" s="7"/>
      <c r="G275" s="7"/>
      <c r="H275" s="7"/>
      <c r="I275" s="7"/>
    </row>
    <row r="276" spans="1:9" x14ac:dyDescent="0.45">
      <c r="A276" s="4">
        <v>275</v>
      </c>
      <c r="B276" s="4" t="s">
        <v>158</v>
      </c>
      <c r="C276" s="7">
        <v>2000000</v>
      </c>
      <c r="D276" s="7"/>
      <c r="E276" s="7"/>
      <c r="F276" s="7">
        <v>200</v>
      </c>
      <c r="G276" s="7"/>
      <c r="H276" s="7"/>
      <c r="I276" s="7">
        <v>200</v>
      </c>
    </row>
    <row r="277" spans="1:9" x14ac:dyDescent="0.45">
      <c r="A277" s="4">
        <v>276</v>
      </c>
      <c r="B277" s="4" t="s">
        <v>313</v>
      </c>
      <c r="C277" s="7"/>
      <c r="D277" s="7"/>
      <c r="E277" s="7"/>
      <c r="F277" s="7"/>
      <c r="G277" s="7"/>
      <c r="H277" s="7"/>
      <c r="I277" s="7"/>
    </row>
    <row r="278" spans="1:9" x14ac:dyDescent="0.45">
      <c r="A278" s="4">
        <v>277</v>
      </c>
      <c r="B278" s="4" t="s">
        <v>232</v>
      </c>
      <c r="C278" s="7"/>
      <c r="D278" s="7"/>
      <c r="E278" s="7"/>
      <c r="F278" s="7"/>
      <c r="G278" s="7"/>
      <c r="H278" s="7"/>
      <c r="I278" s="7"/>
    </row>
    <row r="279" spans="1:9" x14ac:dyDescent="0.45">
      <c r="A279" s="4">
        <v>278</v>
      </c>
      <c r="B279" s="4" t="s">
        <v>231</v>
      </c>
      <c r="C279" s="7"/>
      <c r="D279" s="7"/>
      <c r="E279" s="7"/>
      <c r="F279" s="7"/>
      <c r="G279" s="7"/>
      <c r="H279" s="7"/>
      <c r="I279" s="7"/>
    </row>
    <row r="280" spans="1:9" x14ac:dyDescent="0.45">
      <c r="A280" s="4">
        <v>279</v>
      </c>
      <c r="B280" s="4" t="s">
        <v>159</v>
      </c>
      <c r="C280" s="7">
        <v>300000</v>
      </c>
      <c r="D280" s="7"/>
      <c r="E280" s="7"/>
      <c r="F280" s="7"/>
      <c r="G280" s="7"/>
      <c r="H280" s="7"/>
      <c r="I280" s="7"/>
    </row>
    <row r="281" spans="1:9" x14ac:dyDescent="0.45">
      <c r="A281" s="4">
        <v>280</v>
      </c>
      <c r="B281" s="4" t="s">
        <v>160</v>
      </c>
      <c r="C281" s="7">
        <v>30000000</v>
      </c>
      <c r="D281" s="7"/>
      <c r="E281" s="7"/>
      <c r="F281" s="7"/>
      <c r="G281" s="7">
        <v>30000</v>
      </c>
      <c r="H281" s="7"/>
      <c r="I281" s="7">
        <v>30000</v>
      </c>
    </row>
    <row r="282" spans="1:9" x14ac:dyDescent="0.45">
      <c r="A282" s="4">
        <v>281</v>
      </c>
      <c r="B282" s="4" t="s">
        <v>352</v>
      </c>
      <c r="C282" s="7"/>
      <c r="D282" s="7"/>
      <c r="E282" s="7"/>
      <c r="F282" s="7"/>
      <c r="G282" s="7"/>
      <c r="H282" s="7"/>
      <c r="I282" s="7"/>
    </row>
    <row r="283" spans="1:9" x14ac:dyDescent="0.45">
      <c r="A283" s="4">
        <v>282</v>
      </c>
      <c r="B283" s="4" t="s">
        <v>161</v>
      </c>
      <c r="C283" s="7">
        <v>1000000</v>
      </c>
      <c r="D283" s="7">
        <v>50</v>
      </c>
      <c r="E283" s="7"/>
      <c r="F283" s="7"/>
      <c r="G283" s="7"/>
      <c r="H283" s="7"/>
      <c r="I283" s="7">
        <v>50</v>
      </c>
    </row>
    <row r="284" spans="1:9" x14ac:dyDescent="0.45">
      <c r="A284" s="4">
        <v>283</v>
      </c>
      <c r="B284" s="4" t="s">
        <v>318</v>
      </c>
      <c r="C284" s="7"/>
      <c r="D284" s="7"/>
      <c r="E284" s="7"/>
      <c r="F284" s="7"/>
      <c r="G284" s="7"/>
      <c r="H284" s="7"/>
      <c r="I284" s="7"/>
    </row>
    <row r="285" spans="1:9" x14ac:dyDescent="0.45">
      <c r="A285" s="4">
        <v>284</v>
      </c>
      <c r="B285" s="4" t="s">
        <v>230</v>
      </c>
      <c r="C285" s="7"/>
      <c r="D285" s="7"/>
      <c r="E285" s="7"/>
      <c r="F285" s="7"/>
      <c r="G285" s="7"/>
      <c r="H285" s="7"/>
      <c r="I285" s="7"/>
    </row>
    <row r="286" spans="1:9" x14ac:dyDescent="0.45">
      <c r="A286" s="4">
        <v>285</v>
      </c>
      <c r="B286" s="4" t="s">
        <v>162</v>
      </c>
      <c r="C286" s="7">
        <v>5000000</v>
      </c>
      <c r="D286" s="7"/>
      <c r="E286" s="7"/>
      <c r="F286" s="7"/>
      <c r="G286" s="7"/>
      <c r="H286" s="7"/>
      <c r="I286" s="7"/>
    </row>
    <row r="287" spans="1:9" x14ac:dyDescent="0.45">
      <c r="A287" s="4">
        <v>286</v>
      </c>
      <c r="B287" s="4" t="s">
        <v>229</v>
      </c>
      <c r="C287" s="7"/>
      <c r="D287" s="7"/>
      <c r="E287" s="7"/>
      <c r="F287" s="7"/>
      <c r="G287" s="7"/>
      <c r="H287" s="7"/>
      <c r="I287" s="7"/>
    </row>
    <row r="288" spans="1:9" x14ac:dyDescent="0.45">
      <c r="A288" s="4">
        <v>287</v>
      </c>
      <c r="B288" s="4" t="s">
        <v>163</v>
      </c>
      <c r="C288" s="7">
        <v>1000000</v>
      </c>
      <c r="D288" s="7"/>
      <c r="E288" s="7"/>
      <c r="F288" s="7"/>
      <c r="G288" s="7"/>
      <c r="H288" s="7"/>
      <c r="I288" s="7"/>
    </row>
    <row r="289" spans="1:9" x14ac:dyDescent="0.45">
      <c r="A289" s="4">
        <v>288</v>
      </c>
      <c r="B289" s="4" t="s">
        <v>164</v>
      </c>
      <c r="C289" s="7">
        <v>10000000</v>
      </c>
      <c r="D289" s="7"/>
      <c r="E289" s="7"/>
      <c r="F289" s="7"/>
      <c r="G289" s="7"/>
      <c r="H289" s="7"/>
      <c r="I289" s="7"/>
    </row>
    <row r="290" spans="1:9" x14ac:dyDescent="0.45">
      <c r="A290" s="4">
        <v>289</v>
      </c>
      <c r="B290" s="4" t="s">
        <v>283</v>
      </c>
      <c r="C290" s="7"/>
      <c r="D290" s="7"/>
      <c r="E290" s="7"/>
      <c r="F290" s="7"/>
      <c r="G290" s="7"/>
      <c r="H290" s="7"/>
      <c r="I290" s="7"/>
    </row>
    <row r="291" spans="1:9" x14ac:dyDescent="0.45">
      <c r="A291" s="4">
        <v>290</v>
      </c>
      <c r="B291" s="4" t="s">
        <v>286</v>
      </c>
      <c r="C291" s="7"/>
      <c r="D291" s="7"/>
      <c r="E291" s="7"/>
      <c r="F291" s="7"/>
      <c r="G291" s="7"/>
      <c r="H291" s="7"/>
      <c r="I291" s="7"/>
    </row>
    <row r="292" spans="1:9" x14ac:dyDescent="0.45">
      <c r="A292" s="4">
        <v>291</v>
      </c>
      <c r="B292" s="4" t="s">
        <v>370</v>
      </c>
      <c r="C292" s="7">
        <v>20000000</v>
      </c>
      <c r="D292" s="7"/>
      <c r="E292" s="7"/>
      <c r="F292" s="7"/>
      <c r="G292" s="7"/>
      <c r="H292" s="7"/>
      <c r="I292" s="7"/>
    </row>
    <row r="293" spans="1:9" x14ac:dyDescent="0.45">
      <c r="A293" s="4">
        <v>292</v>
      </c>
      <c r="B293" s="4" t="s">
        <v>166</v>
      </c>
      <c r="C293" s="7">
        <v>15000000</v>
      </c>
      <c r="D293" s="7"/>
      <c r="E293" s="7"/>
      <c r="F293" s="7"/>
      <c r="G293" s="7"/>
      <c r="H293" s="7"/>
      <c r="I293" s="7"/>
    </row>
    <row r="294" spans="1:9" x14ac:dyDescent="0.45">
      <c r="A294" s="4">
        <v>293</v>
      </c>
      <c r="B294" s="4" t="s">
        <v>167</v>
      </c>
      <c r="C294" s="7">
        <v>3000000</v>
      </c>
      <c r="D294" s="7"/>
      <c r="E294" s="7"/>
      <c r="F294" s="7"/>
      <c r="G294" s="7"/>
      <c r="H294" s="7"/>
      <c r="I294" s="7"/>
    </row>
    <row r="295" spans="1:9" x14ac:dyDescent="0.45">
      <c r="A295" s="4">
        <v>294</v>
      </c>
      <c r="B295" s="4" t="s">
        <v>236</v>
      </c>
      <c r="C295" s="7"/>
      <c r="D295" s="7"/>
      <c r="E295" s="7"/>
      <c r="F295" s="7"/>
      <c r="G295" s="7">
        <v>300</v>
      </c>
      <c r="H295" s="7"/>
      <c r="I295" s="7">
        <v>300</v>
      </c>
    </row>
    <row r="296" spans="1:9" x14ac:dyDescent="0.45">
      <c r="A296" s="4">
        <v>295</v>
      </c>
      <c r="B296" s="4" t="s">
        <v>168</v>
      </c>
      <c r="C296" s="7">
        <v>1000000</v>
      </c>
      <c r="D296" s="7"/>
      <c r="E296" s="7"/>
      <c r="F296" s="7">
        <v>200</v>
      </c>
      <c r="G296" s="7"/>
      <c r="H296" s="7"/>
      <c r="I296" s="7">
        <v>200</v>
      </c>
    </row>
    <row r="297" spans="1:9" x14ac:dyDescent="0.45">
      <c r="A297" s="4">
        <v>296</v>
      </c>
      <c r="B297" s="4" t="s">
        <v>238</v>
      </c>
      <c r="C297" s="7"/>
      <c r="D297" s="7"/>
      <c r="E297" s="7">
        <v>100</v>
      </c>
      <c r="F297" s="7"/>
      <c r="G297" s="7"/>
      <c r="H297" s="7"/>
      <c r="I297" s="7">
        <v>100</v>
      </c>
    </row>
    <row r="298" spans="1:9" x14ac:dyDescent="0.45">
      <c r="A298" s="4">
        <v>297</v>
      </c>
      <c r="B298" s="4" t="s">
        <v>170</v>
      </c>
      <c r="C298" s="7">
        <v>2000000</v>
      </c>
      <c r="D298" s="7">
        <v>200</v>
      </c>
      <c r="E298" s="7"/>
      <c r="F298" s="7"/>
      <c r="G298" s="7"/>
      <c r="H298" s="7"/>
      <c r="I298" s="7">
        <v>200</v>
      </c>
    </row>
    <row r="299" spans="1:9" x14ac:dyDescent="0.45">
      <c r="A299" s="4">
        <v>298</v>
      </c>
      <c r="B299" s="4" t="s">
        <v>237</v>
      </c>
      <c r="C299" s="7"/>
      <c r="D299" s="7"/>
      <c r="E299" s="7"/>
      <c r="F299" s="7"/>
      <c r="G299" s="7">
        <v>100</v>
      </c>
      <c r="H299" s="7"/>
      <c r="I299" s="7">
        <v>100</v>
      </c>
    </row>
    <row r="300" spans="1:9" x14ac:dyDescent="0.45">
      <c r="A300" s="4">
        <v>299</v>
      </c>
      <c r="B300" s="4" t="s">
        <v>235</v>
      </c>
      <c r="C300" s="7"/>
      <c r="D300" s="7"/>
      <c r="E300" s="7"/>
      <c r="F300" s="7"/>
      <c r="G300" s="7">
        <v>10</v>
      </c>
      <c r="H300" s="7"/>
      <c r="I300" s="7">
        <v>10</v>
      </c>
    </row>
    <row r="301" spans="1:9" x14ac:dyDescent="0.45">
      <c r="A301" s="4">
        <v>300</v>
      </c>
      <c r="B301" s="4" t="s">
        <v>171</v>
      </c>
      <c r="C301" s="7">
        <v>10000000</v>
      </c>
      <c r="D301" s="7"/>
      <c r="E301" s="7"/>
      <c r="F301" s="7"/>
      <c r="G301" s="7">
        <v>20</v>
      </c>
      <c r="H301" s="7"/>
      <c r="I301" s="7">
        <v>20</v>
      </c>
    </row>
    <row r="302" spans="1:9" x14ac:dyDescent="0.45">
      <c r="A302" s="4">
        <v>301</v>
      </c>
      <c r="B302" s="4" t="s">
        <v>172</v>
      </c>
      <c r="C302" s="7">
        <v>2400000</v>
      </c>
      <c r="D302" s="7"/>
      <c r="E302" s="7"/>
      <c r="F302" s="7"/>
      <c r="G302" s="7">
        <v>100</v>
      </c>
      <c r="H302" s="7"/>
      <c r="I302" s="7">
        <v>100</v>
      </c>
    </row>
    <row r="303" spans="1:9" x14ac:dyDescent="0.45">
      <c r="A303" s="4">
        <v>302</v>
      </c>
      <c r="B303" s="4" t="s">
        <v>173</v>
      </c>
      <c r="C303" s="7">
        <v>10000</v>
      </c>
      <c r="D303" s="7"/>
      <c r="E303" s="7"/>
      <c r="F303" s="7">
        <v>50</v>
      </c>
      <c r="G303" s="7"/>
      <c r="H303" s="7"/>
      <c r="I303" s="7">
        <v>50</v>
      </c>
    </row>
    <row r="304" spans="1:9" x14ac:dyDescent="0.45">
      <c r="A304" s="4">
        <v>303</v>
      </c>
      <c r="B304" s="4" t="s">
        <v>247</v>
      </c>
      <c r="C304" s="7"/>
      <c r="D304" s="7">
        <v>500</v>
      </c>
      <c r="E304" s="7"/>
      <c r="F304" s="7"/>
      <c r="G304" s="7"/>
      <c r="H304" s="7"/>
      <c r="I304" s="7">
        <v>500</v>
      </c>
    </row>
    <row r="305" spans="1:9" x14ac:dyDescent="0.45">
      <c r="A305" s="4">
        <v>304</v>
      </c>
      <c r="B305" s="4" t="s">
        <v>264</v>
      </c>
      <c r="C305" s="7">
        <v>1000000</v>
      </c>
      <c r="D305" s="7"/>
      <c r="E305" s="7"/>
      <c r="F305" s="7">
        <v>100</v>
      </c>
      <c r="G305" s="7"/>
      <c r="H305" s="7"/>
      <c r="I305" s="7">
        <v>100</v>
      </c>
    </row>
    <row r="306" spans="1:9" x14ac:dyDescent="0.45">
      <c r="A306" s="4">
        <v>305</v>
      </c>
      <c r="B306" s="4" t="s">
        <v>174</v>
      </c>
      <c r="C306" s="7">
        <v>20000000</v>
      </c>
      <c r="D306" s="7"/>
      <c r="E306" s="7"/>
      <c r="F306" s="7"/>
      <c r="G306" s="7"/>
      <c r="H306" s="7"/>
      <c r="I306" s="7"/>
    </row>
    <row r="307" spans="1:9" x14ac:dyDescent="0.45">
      <c r="A307" s="4">
        <v>306</v>
      </c>
      <c r="B307" s="4" t="s">
        <v>175</v>
      </c>
      <c r="C307" s="7">
        <v>1000000</v>
      </c>
      <c r="D307" s="7"/>
      <c r="E307" s="7"/>
      <c r="F307" s="7"/>
      <c r="G307" s="7"/>
      <c r="H307" s="7"/>
      <c r="I307" s="7"/>
    </row>
    <row r="308" spans="1:9" x14ac:dyDescent="0.45">
      <c r="A308" s="4">
        <v>307</v>
      </c>
      <c r="B308" s="4" t="s">
        <v>176</v>
      </c>
      <c r="C308" s="7">
        <v>100000</v>
      </c>
      <c r="D308" s="7"/>
      <c r="E308" s="7"/>
      <c r="F308" s="7"/>
      <c r="G308" s="7"/>
      <c r="H308" s="7"/>
      <c r="I308" s="7"/>
    </row>
    <row r="309" spans="1:9" x14ac:dyDescent="0.45">
      <c r="A309" s="4">
        <v>308</v>
      </c>
      <c r="B309" s="4" t="s">
        <v>319</v>
      </c>
      <c r="C309" s="7"/>
      <c r="D309" s="7"/>
      <c r="E309" s="7"/>
      <c r="F309" s="7"/>
      <c r="G309" s="7"/>
      <c r="H309" s="7"/>
      <c r="I309" s="7"/>
    </row>
    <row r="310" spans="1:9" x14ac:dyDescent="0.45">
      <c r="A310" s="4">
        <v>309</v>
      </c>
      <c r="B310" s="4" t="s">
        <v>177</v>
      </c>
      <c r="C310" s="7">
        <v>12000000</v>
      </c>
      <c r="D310" s="7"/>
      <c r="E310" s="7"/>
      <c r="F310" s="7"/>
      <c r="G310" s="7"/>
      <c r="H310" s="7"/>
      <c r="I310" s="7"/>
    </row>
    <row r="311" spans="1:9" x14ac:dyDescent="0.45">
      <c r="A311" s="4">
        <v>310</v>
      </c>
      <c r="B311" s="4" t="s">
        <v>254</v>
      </c>
      <c r="C311" s="7"/>
      <c r="D311" s="7"/>
      <c r="E311" s="7"/>
      <c r="F311" s="7"/>
      <c r="G311" s="7"/>
      <c r="H311" s="7"/>
      <c r="I311" s="7"/>
    </row>
    <row r="312" spans="1:9" x14ac:dyDescent="0.45">
      <c r="A312" s="4">
        <v>311</v>
      </c>
      <c r="B312" s="8" t="s">
        <v>402</v>
      </c>
      <c r="C312" s="9"/>
      <c r="D312" s="9"/>
      <c r="E312" s="9"/>
      <c r="F312" s="9">
        <v>1000</v>
      </c>
      <c r="G312" s="9"/>
      <c r="H312" s="9"/>
      <c r="I312" s="9">
        <v>1000</v>
      </c>
    </row>
    <row r="313" spans="1:9" ht="17.5" thickBot="1" x14ac:dyDescent="0.5">
      <c r="A313" s="4">
        <v>312</v>
      </c>
      <c r="B313" s="8" t="s">
        <v>255</v>
      </c>
      <c r="C313" s="9"/>
      <c r="D313" s="9"/>
      <c r="E313" s="9"/>
      <c r="F313" s="9"/>
      <c r="G313" s="9"/>
      <c r="H313" s="9"/>
      <c r="I313" s="9"/>
    </row>
    <row r="314" spans="1:9" ht="17.5" thickBot="1" x14ac:dyDescent="0.5">
      <c r="A314" s="4"/>
      <c r="B314" s="11"/>
      <c r="C314" s="12">
        <f t="shared" ref="C314" si="0">SUM(C2:C313)</f>
        <v>983240000</v>
      </c>
      <c r="D314" s="12">
        <f>SUM(D2:D309)</f>
        <v>123160</v>
      </c>
      <c r="E314" s="12">
        <f>SUM(E2:E307)</f>
        <v>5441</v>
      </c>
      <c r="F314" s="12">
        <f>SUM(F1:F313)</f>
        <v>36400</v>
      </c>
      <c r="G314" s="12">
        <f>SUM(G2:G312)</f>
        <v>35135</v>
      </c>
      <c r="H314" s="12"/>
      <c r="I314" s="12">
        <f>SUM(I2:I312)</f>
        <v>200136</v>
      </c>
    </row>
  </sheetData>
  <phoneticPr fontId="1" type="noConversion"/>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7"/>
  <sheetViews>
    <sheetView topLeftCell="E333" zoomScale="115" zoomScaleNormal="115" workbookViewId="0">
      <selection activeCell="B234" sqref="B234"/>
    </sheetView>
  </sheetViews>
  <sheetFormatPr defaultRowHeight="17" x14ac:dyDescent="0.45"/>
  <cols>
    <col min="1" max="1" width="5.25" style="1" bestFit="1" customWidth="1"/>
    <col min="2" max="2" width="15.08203125" style="1" customWidth="1"/>
    <col min="3" max="3" width="13.58203125" style="2" bestFit="1" customWidth="1"/>
    <col min="4" max="5" width="9.08203125" style="2" bestFit="1" customWidth="1"/>
    <col min="6" max="6" width="10" style="2" bestFit="1" customWidth="1"/>
    <col min="7" max="7" width="9.08203125" style="2" bestFit="1" customWidth="1"/>
    <col min="8" max="8" width="9.75" style="2" bestFit="1" customWidth="1"/>
    <col min="9" max="9" width="9.08203125" style="2" bestFit="1" customWidth="1"/>
  </cols>
  <sheetData>
    <row r="1" spans="1:14" x14ac:dyDescent="0.45">
      <c r="A1" s="4"/>
      <c r="B1" s="4" t="s">
        <v>0</v>
      </c>
      <c r="C1" s="5" t="s">
        <v>1</v>
      </c>
      <c r="D1" s="5" t="s">
        <v>443</v>
      </c>
      <c r="E1" s="5" t="s">
        <v>445</v>
      </c>
      <c r="F1" s="5" t="s">
        <v>446</v>
      </c>
      <c r="G1" s="5" t="s">
        <v>301</v>
      </c>
      <c r="H1" s="5"/>
      <c r="I1" s="5" t="s">
        <v>447</v>
      </c>
    </row>
    <row r="2" spans="1:14" x14ac:dyDescent="0.45">
      <c r="A2" s="4">
        <v>1</v>
      </c>
      <c r="B2" s="4" t="s">
        <v>3</v>
      </c>
      <c r="C2" s="7">
        <v>500000</v>
      </c>
      <c r="D2" s="7"/>
      <c r="E2" s="7"/>
      <c r="F2" s="7"/>
      <c r="G2" s="7"/>
      <c r="H2" s="7"/>
      <c r="I2" s="7"/>
    </row>
    <row r="3" spans="1:14" x14ac:dyDescent="0.45">
      <c r="A3" s="4">
        <v>2</v>
      </c>
      <c r="B3" s="4" t="s">
        <v>4</v>
      </c>
      <c r="C3" s="7">
        <v>120000</v>
      </c>
      <c r="D3" s="7"/>
      <c r="E3" s="7"/>
      <c r="F3" s="7">
        <v>30</v>
      </c>
      <c r="G3" s="7"/>
      <c r="H3" s="7"/>
      <c r="I3" s="7">
        <v>30</v>
      </c>
      <c r="N3" t="s">
        <v>444</v>
      </c>
    </row>
    <row r="4" spans="1:14" x14ac:dyDescent="0.45">
      <c r="A4" s="4">
        <v>3</v>
      </c>
      <c r="B4" s="4" t="s">
        <v>277</v>
      </c>
      <c r="C4" s="7">
        <v>1000000</v>
      </c>
      <c r="D4" s="7"/>
      <c r="E4" s="7"/>
      <c r="F4" s="7"/>
      <c r="G4" s="7"/>
      <c r="H4" s="7"/>
      <c r="I4" s="7"/>
    </row>
    <row r="5" spans="1:14" x14ac:dyDescent="0.45">
      <c r="A5" s="4">
        <v>4</v>
      </c>
      <c r="B5" s="4" t="s">
        <v>342</v>
      </c>
      <c r="C5" s="7"/>
      <c r="D5" s="7"/>
      <c r="E5" s="7"/>
      <c r="F5" s="7"/>
      <c r="G5" s="7"/>
      <c r="H5" s="7"/>
      <c r="I5" s="7"/>
    </row>
    <row r="6" spans="1:14" x14ac:dyDescent="0.45">
      <c r="A6" s="4">
        <v>5</v>
      </c>
      <c r="B6" s="4" t="s">
        <v>5</v>
      </c>
      <c r="C6" s="7">
        <v>800000</v>
      </c>
      <c r="D6" s="7"/>
      <c r="E6" s="7"/>
      <c r="F6" s="7"/>
      <c r="G6" s="7"/>
      <c r="H6" s="7"/>
      <c r="I6" s="7"/>
    </row>
    <row r="7" spans="1:14" x14ac:dyDescent="0.45">
      <c r="A7" s="4">
        <v>6</v>
      </c>
      <c r="B7" s="4" t="s">
        <v>8</v>
      </c>
      <c r="C7" s="7">
        <v>10000000</v>
      </c>
      <c r="D7" s="7"/>
      <c r="E7" s="7">
        <v>1000</v>
      </c>
      <c r="F7" s="7"/>
      <c r="G7" s="7"/>
      <c r="H7" s="7"/>
      <c r="I7" s="7">
        <v>1000</v>
      </c>
    </row>
    <row r="8" spans="1:14" x14ac:dyDescent="0.45">
      <c r="A8" s="4">
        <v>7</v>
      </c>
      <c r="B8" s="4" t="s">
        <v>6</v>
      </c>
      <c r="C8" s="7">
        <v>2000000</v>
      </c>
      <c r="D8" s="7"/>
      <c r="E8" s="7"/>
      <c r="F8" s="7"/>
      <c r="G8" s="7"/>
      <c r="H8" s="7"/>
      <c r="I8" s="7"/>
    </row>
    <row r="9" spans="1:14" x14ac:dyDescent="0.45">
      <c r="A9" s="4">
        <v>8</v>
      </c>
      <c r="B9" s="4" t="s">
        <v>7</v>
      </c>
      <c r="C9" s="7">
        <v>5000000</v>
      </c>
      <c r="D9" s="7"/>
      <c r="E9" s="7"/>
      <c r="F9" s="7"/>
      <c r="G9" s="7"/>
      <c r="H9" s="7"/>
      <c r="I9" s="7"/>
    </row>
    <row r="10" spans="1:14" x14ac:dyDescent="0.45">
      <c r="A10" s="4">
        <v>9</v>
      </c>
      <c r="B10" s="4" t="s">
        <v>9</v>
      </c>
      <c r="C10" s="7">
        <v>10000000</v>
      </c>
      <c r="D10" s="7"/>
      <c r="E10" s="7"/>
      <c r="F10" s="7"/>
      <c r="G10" s="7"/>
      <c r="H10" s="7"/>
      <c r="I10" s="7"/>
    </row>
    <row r="11" spans="1:14" x14ac:dyDescent="0.45">
      <c r="A11" s="4">
        <v>10</v>
      </c>
      <c r="B11" s="4" t="s">
        <v>10</v>
      </c>
      <c r="C11" s="7">
        <v>1000000</v>
      </c>
      <c r="D11" s="7"/>
      <c r="E11" s="7"/>
      <c r="F11" s="7"/>
      <c r="G11" s="7"/>
      <c r="H11" s="7"/>
      <c r="I11" s="7"/>
    </row>
    <row r="12" spans="1:14" x14ac:dyDescent="0.45">
      <c r="A12" s="4">
        <v>11</v>
      </c>
      <c r="B12" s="4" t="s">
        <v>11</v>
      </c>
      <c r="C12" s="7">
        <v>2000000</v>
      </c>
      <c r="D12" s="7"/>
      <c r="E12" s="7"/>
      <c r="F12" s="7"/>
      <c r="G12" s="7"/>
      <c r="H12" s="7"/>
      <c r="I12" s="7"/>
    </row>
    <row r="13" spans="1:14" x14ac:dyDescent="0.45">
      <c r="A13" s="4">
        <v>12</v>
      </c>
      <c r="B13" s="4" t="s">
        <v>12</v>
      </c>
      <c r="C13" s="7">
        <v>10000000</v>
      </c>
      <c r="D13" s="7">
        <v>10000</v>
      </c>
      <c r="E13" s="7"/>
      <c r="F13" s="7"/>
      <c r="G13" s="7"/>
      <c r="H13" s="7"/>
      <c r="I13" s="7">
        <v>10000</v>
      </c>
    </row>
    <row r="14" spans="1:14" x14ac:dyDescent="0.45">
      <c r="A14" s="4">
        <v>13</v>
      </c>
      <c r="B14" s="4" t="s">
        <v>13</v>
      </c>
      <c r="C14" s="7">
        <v>100000</v>
      </c>
      <c r="D14" s="7"/>
      <c r="E14" s="7"/>
      <c r="F14" s="7"/>
      <c r="G14" s="7"/>
      <c r="H14" s="7"/>
      <c r="I14" s="7"/>
    </row>
    <row r="15" spans="1:14" x14ac:dyDescent="0.45">
      <c r="A15" s="4">
        <v>14</v>
      </c>
      <c r="B15" s="4" t="s">
        <v>14</v>
      </c>
      <c r="C15" s="7">
        <v>500000</v>
      </c>
      <c r="D15" s="7">
        <v>500</v>
      </c>
      <c r="E15" s="7"/>
      <c r="F15" s="7"/>
      <c r="G15" s="7"/>
      <c r="H15" s="7"/>
      <c r="I15" s="7">
        <v>500</v>
      </c>
    </row>
    <row r="16" spans="1:14" x14ac:dyDescent="0.45">
      <c r="A16" s="4">
        <v>15</v>
      </c>
      <c r="B16" s="4" t="s">
        <v>15</v>
      </c>
      <c r="C16" s="7">
        <v>100000</v>
      </c>
      <c r="D16" s="7">
        <v>500</v>
      </c>
      <c r="E16" s="7"/>
      <c r="F16" s="7"/>
      <c r="G16" s="7"/>
      <c r="H16" s="7"/>
      <c r="I16" s="7">
        <v>500</v>
      </c>
    </row>
    <row r="17" spans="1:9" x14ac:dyDescent="0.45">
      <c r="A17" s="4">
        <v>16</v>
      </c>
      <c r="B17" s="4" t="s">
        <v>16</v>
      </c>
      <c r="C17" s="7">
        <v>10000000</v>
      </c>
      <c r="D17" s="7"/>
      <c r="E17" s="7"/>
      <c r="F17" s="7"/>
      <c r="G17" s="7"/>
      <c r="H17" s="7"/>
      <c r="I17" s="7"/>
    </row>
    <row r="18" spans="1:9" x14ac:dyDescent="0.45">
      <c r="A18" s="4">
        <v>17</v>
      </c>
      <c r="B18" s="4" t="s">
        <v>185</v>
      </c>
      <c r="C18" s="7">
        <v>1000000</v>
      </c>
      <c r="D18" s="7"/>
      <c r="E18" s="7"/>
      <c r="F18" s="7"/>
      <c r="G18" s="7"/>
      <c r="H18" s="7"/>
      <c r="I18" s="7"/>
    </row>
    <row r="19" spans="1:9" x14ac:dyDescent="0.45">
      <c r="A19" s="4">
        <v>18</v>
      </c>
      <c r="B19" s="4" t="s">
        <v>17</v>
      </c>
      <c r="C19" s="7">
        <v>1500000</v>
      </c>
      <c r="D19" s="7"/>
      <c r="E19" s="7"/>
      <c r="F19" s="7"/>
      <c r="G19" s="7"/>
      <c r="H19" s="7"/>
      <c r="I19" s="7"/>
    </row>
    <row r="20" spans="1:9" x14ac:dyDescent="0.45">
      <c r="A20" s="4">
        <v>19</v>
      </c>
      <c r="B20" s="4" t="s">
        <v>18</v>
      </c>
      <c r="C20" s="7">
        <v>4000000</v>
      </c>
      <c r="D20" s="7"/>
      <c r="E20" s="7"/>
      <c r="F20" s="7"/>
      <c r="G20" s="7"/>
      <c r="H20" s="7"/>
      <c r="I20" s="7"/>
    </row>
    <row r="21" spans="1:9" x14ac:dyDescent="0.45">
      <c r="A21" s="4">
        <v>20</v>
      </c>
      <c r="B21" s="4" t="s">
        <v>19</v>
      </c>
      <c r="C21" s="7">
        <v>1000000</v>
      </c>
      <c r="D21" s="7"/>
      <c r="E21" s="7"/>
      <c r="F21" s="7"/>
      <c r="G21" s="7"/>
      <c r="H21" s="7"/>
      <c r="I21" s="7"/>
    </row>
    <row r="22" spans="1:9" x14ac:dyDescent="0.45">
      <c r="A22" s="4">
        <v>21</v>
      </c>
      <c r="B22" s="4" t="s">
        <v>20</v>
      </c>
      <c r="C22" s="7">
        <v>2000000</v>
      </c>
      <c r="D22" s="7"/>
      <c r="E22" s="7"/>
      <c r="F22" s="7"/>
      <c r="G22" s="7"/>
      <c r="H22" s="7"/>
      <c r="I22" s="7"/>
    </row>
    <row r="23" spans="1:9" x14ac:dyDescent="0.45">
      <c r="A23" s="4">
        <v>22</v>
      </c>
      <c r="B23" s="4" t="s">
        <v>285</v>
      </c>
      <c r="C23" s="7"/>
      <c r="D23" s="7"/>
      <c r="E23" s="7"/>
      <c r="F23" s="7"/>
      <c r="G23" s="7"/>
      <c r="H23" s="7"/>
      <c r="I23" s="7"/>
    </row>
    <row r="24" spans="1:9" x14ac:dyDescent="0.45">
      <c r="A24" s="4">
        <v>23</v>
      </c>
      <c r="B24" s="4" t="s">
        <v>187</v>
      </c>
      <c r="C24" s="7"/>
      <c r="D24" s="7"/>
      <c r="E24" s="7"/>
      <c r="F24" s="7"/>
      <c r="G24" s="7"/>
      <c r="H24" s="7"/>
      <c r="I24" s="7"/>
    </row>
    <row r="25" spans="1:9" x14ac:dyDescent="0.45">
      <c r="A25" s="4">
        <v>24</v>
      </c>
      <c r="B25" s="4" t="s">
        <v>21</v>
      </c>
      <c r="C25" s="7">
        <v>8000000</v>
      </c>
      <c r="D25" s="7"/>
      <c r="E25" s="7"/>
      <c r="F25" s="7"/>
      <c r="G25" s="7"/>
      <c r="H25" s="7"/>
      <c r="I25" s="7"/>
    </row>
    <row r="26" spans="1:9" x14ac:dyDescent="0.45">
      <c r="A26" s="4">
        <v>25</v>
      </c>
      <c r="B26" s="4" t="s">
        <v>22</v>
      </c>
      <c r="C26" s="7">
        <v>6000000</v>
      </c>
      <c r="D26" s="7"/>
      <c r="E26" s="7"/>
      <c r="F26" s="7"/>
      <c r="G26" s="7">
        <v>6000</v>
      </c>
      <c r="H26" s="7"/>
      <c r="I26" s="7">
        <v>6000</v>
      </c>
    </row>
    <row r="27" spans="1:9" x14ac:dyDescent="0.45">
      <c r="A27" s="4">
        <v>26</v>
      </c>
      <c r="B27" s="4" t="s">
        <v>23</v>
      </c>
      <c r="C27" s="7">
        <v>100000</v>
      </c>
      <c r="D27" s="7"/>
      <c r="E27" s="7"/>
      <c r="F27" s="7"/>
      <c r="G27" s="7">
        <v>100</v>
      </c>
      <c r="H27" s="7"/>
      <c r="I27" s="7">
        <v>100</v>
      </c>
    </row>
    <row r="28" spans="1:9" x14ac:dyDescent="0.45">
      <c r="A28" s="4">
        <v>27</v>
      </c>
      <c r="B28" s="4" t="s">
        <v>24</v>
      </c>
      <c r="C28" s="7">
        <v>1000000</v>
      </c>
      <c r="D28" s="7"/>
      <c r="E28" s="7"/>
      <c r="F28" s="7"/>
      <c r="G28" s="7"/>
      <c r="H28" s="7"/>
      <c r="I28" s="7"/>
    </row>
    <row r="29" spans="1:9" x14ac:dyDescent="0.45">
      <c r="A29" s="4">
        <v>28</v>
      </c>
      <c r="B29" s="4" t="s">
        <v>25</v>
      </c>
      <c r="C29" s="7">
        <v>5000000</v>
      </c>
      <c r="D29" s="7"/>
      <c r="E29" s="7"/>
      <c r="F29" s="7"/>
      <c r="G29" s="7"/>
      <c r="H29" s="7"/>
      <c r="I29" s="7"/>
    </row>
    <row r="30" spans="1:9" x14ac:dyDescent="0.45">
      <c r="A30" s="4">
        <v>29</v>
      </c>
      <c r="B30" s="4" t="s">
        <v>26</v>
      </c>
      <c r="C30" s="7">
        <v>1000000</v>
      </c>
      <c r="D30" s="7">
        <v>100</v>
      </c>
      <c r="E30" s="7"/>
      <c r="F30" s="7"/>
      <c r="G30" s="7"/>
      <c r="H30" s="7"/>
      <c r="I30" s="7">
        <v>100</v>
      </c>
    </row>
    <row r="31" spans="1:9" x14ac:dyDescent="0.45">
      <c r="A31" s="4">
        <v>30</v>
      </c>
      <c r="B31" s="4" t="s">
        <v>249</v>
      </c>
      <c r="C31" s="7"/>
      <c r="D31" s="7"/>
      <c r="E31" s="7"/>
      <c r="F31" s="7"/>
      <c r="G31" s="7"/>
      <c r="H31" s="7"/>
      <c r="I31" s="7"/>
    </row>
    <row r="32" spans="1:9" x14ac:dyDescent="0.45">
      <c r="A32" s="4">
        <v>31</v>
      </c>
      <c r="B32" s="4" t="s">
        <v>27</v>
      </c>
      <c r="C32" s="7">
        <v>1000000</v>
      </c>
      <c r="D32" s="7">
        <v>50</v>
      </c>
      <c r="E32" s="7"/>
      <c r="F32" s="7"/>
      <c r="G32" s="7"/>
      <c r="H32" s="7"/>
      <c r="I32" s="7">
        <v>50</v>
      </c>
    </row>
    <row r="33" spans="1:9" x14ac:dyDescent="0.45">
      <c r="A33" s="4">
        <v>32</v>
      </c>
      <c r="B33" s="4" t="s">
        <v>182</v>
      </c>
      <c r="C33" s="7"/>
      <c r="D33" s="7"/>
      <c r="E33" s="7"/>
      <c r="F33" s="7"/>
      <c r="G33" s="7"/>
      <c r="H33" s="7"/>
      <c r="I33" s="7"/>
    </row>
    <row r="34" spans="1:9" x14ac:dyDescent="0.45">
      <c r="A34" s="4">
        <v>33</v>
      </c>
      <c r="B34" s="4" t="s">
        <v>337</v>
      </c>
      <c r="C34" s="7"/>
      <c r="D34" s="7"/>
      <c r="E34" s="7"/>
      <c r="F34" s="7"/>
      <c r="G34" s="7"/>
      <c r="H34" s="7"/>
      <c r="I34" s="7"/>
    </row>
    <row r="35" spans="1:9" x14ac:dyDescent="0.45">
      <c r="A35" s="4">
        <v>34</v>
      </c>
      <c r="B35" s="4" t="s">
        <v>28</v>
      </c>
      <c r="C35" s="7">
        <v>3000000</v>
      </c>
      <c r="D35" s="7"/>
      <c r="E35" s="7"/>
      <c r="F35" s="7"/>
      <c r="G35" s="7"/>
      <c r="H35" s="7"/>
      <c r="I35" s="7"/>
    </row>
    <row r="36" spans="1:9" x14ac:dyDescent="0.45">
      <c r="A36" s="4">
        <v>35</v>
      </c>
      <c r="B36" s="4" t="s">
        <v>29</v>
      </c>
      <c r="C36" s="7">
        <v>1000000</v>
      </c>
      <c r="D36" s="7"/>
      <c r="E36" s="7"/>
      <c r="F36" s="7"/>
      <c r="G36" s="7"/>
      <c r="H36" s="7"/>
      <c r="I36" s="7"/>
    </row>
    <row r="37" spans="1:9" x14ac:dyDescent="0.45">
      <c r="A37" s="4">
        <v>36</v>
      </c>
      <c r="B37" s="4" t="s">
        <v>189</v>
      </c>
      <c r="C37" s="7"/>
      <c r="D37" s="7"/>
      <c r="E37" s="7"/>
      <c r="F37" s="7"/>
      <c r="G37" s="7"/>
      <c r="H37" s="7"/>
      <c r="I37" s="7"/>
    </row>
    <row r="38" spans="1:9" x14ac:dyDescent="0.45">
      <c r="A38" s="4">
        <v>37</v>
      </c>
      <c r="B38" s="4" t="s">
        <v>189</v>
      </c>
      <c r="C38" s="7"/>
      <c r="D38" s="7"/>
      <c r="E38" s="7"/>
      <c r="F38" s="7"/>
      <c r="G38" s="7"/>
      <c r="H38" s="7"/>
      <c r="I38" s="7"/>
    </row>
    <row r="39" spans="1:9" x14ac:dyDescent="0.45">
      <c r="A39" s="4">
        <v>38</v>
      </c>
      <c r="B39" s="4" t="s">
        <v>30</v>
      </c>
      <c r="C39" s="7">
        <v>1000000</v>
      </c>
      <c r="D39" s="7"/>
      <c r="E39" s="7"/>
      <c r="F39" s="7"/>
      <c r="G39" s="7"/>
      <c r="H39" s="7"/>
      <c r="I39" s="7"/>
    </row>
    <row r="40" spans="1:9" x14ac:dyDescent="0.45">
      <c r="A40" s="4">
        <v>39</v>
      </c>
      <c r="B40" s="4" t="s">
        <v>355</v>
      </c>
      <c r="C40" s="7"/>
      <c r="D40" s="7"/>
      <c r="E40" s="7"/>
      <c r="F40" s="7"/>
      <c r="G40" s="7"/>
      <c r="H40" s="7"/>
      <c r="I40" s="7"/>
    </row>
    <row r="41" spans="1:9" x14ac:dyDescent="0.45">
      <c r="A41" s="4">
        <v>40</v>
      </c>
      <c r="B41" s="4" t="s">
        <v>31</v>
      </c>
      <c r="C41" s="7">
        <v>1000000</v>
      </c>
      <c r="D41" s="7"/>
      <c r="E41" s="7"/>
      <c r="F41" s="7"/>
      <c r="G41" s="7"/>
      <c r="H41" s="7"/>
      <c r="I41" s="7"/>
    </row>
    <row r="42" spans="1:9" x14ac:dyDescent="0.45">
      <c r="A42" s="4">
        <v>41</v>
      </c>
      <c r="B42" s="4" t="s">
        <v>338</v>
      </c>
      <c r="C42" s="7"/>
      <c r="D42" s="7"/>
      <c r="E42" s="7"/>
      <c r="F42" s="7"/>
      <c r="G42" s="7"/>
      <c r="H42" s="7"/>
      <c r="I42" s="7"/>
    </row>
    <row r="43" spans="1:9" x14ac:dyDescent="0.45">
      <c r="A43" s="4">
        <v>42</v>
      </c>
      <c r="B43" s="4" t="s">
        <v>32</v>
      </c>
      <c r="C43" s="7">
        <v>5000000</v>
      </c>
      <c r="D43" s="7"/>
      <c r="E43" s="7"/>
      <c r="F43" s="7"/>
      <c r="G43" s="7"/>
      <c r="H43" s="7"/>
      <c r="I43" s="7"/>
    </row>
    <row r="44" spans="1:9" x14ac:dyDescent="0.45">
      <c r="A44" s="4">
        <v>43</v>
      </c>
      <c r="B44" s="4" t="s">
        <v>33</v>
      </c>
      <c r="C44" s="7">
        <v>1000000</v>
      </c>
      <c r="D44" s="7"/>
      <c r="E44" s="7"/>
      <c r="F44" s="7"/>
      <c r="G44" s="7"/>
      <c r="H44" s="7"/>
      <c r="I44" s="7"/>
    </row>
    <row r="45" spans="1:9" x14ac:dyDescent="0.45">
      <c r="A45" s="4">
        <v>44</v>
      </c>
      <c r="B45" s="16" t="s">
        <v>289</v>
      </c>
      <c r="C45" s="7"/>
      <c r="D45" s="7"/>
      <c r="E45" s="7"/>
      <c r="F45" s="7"/>
      <c r="G45" s="13"/>
      <c r="H45" s="7"/>
      <c r="I45" s="7"/>
    </row>
    <row r="46" spans="1:9" x14ac:dyDescent="0.45">
      <c r="A46" s="4">
        <v>45</v>
      </c>
      <c r="B46" s="4" t="s">
        <v>34</v>
      </c>
      <c r="C46" s="7">
        <v>2000000</v>
      </c>
      <c r="D46" s="7"/>
      <c r="E46" s="7"/>
      <c r="F46" s="7"/>
      <c r="G46" s="7"/>
      <c r="H46" s="7"/>
      <c r="I46" s="7"/>
    </row>
    <row r="47" spans="1:9" x14ac:dyDescent="0.45">
      <c r="A47" s="4">
        <v>46</v>
      </c>
      <c r="B47" s="4" t="s">
        <v>35</v>
      </c>
      <c r="C47" s="7">
        <v>10000000</v>
      </c>
      <c r="D47" s="7"/>
      <c r="E47" s="7"/>
      <c r="F47" s="7"/>
      <c r="G47" s="7"/>
      <c r="H47" s="7"/>
      <c r="I47" s="7"/>
    </row>
    <row r="48" spans="1:9" x14ac:dyDescent="0.45">
      <c r="A48" s="4">
        <v>47</v>
      </c>
      <c r="B48" s="4" t="s">
        <v>274</v>
      </c>
      <c r="C48" s="7"/>
      <c r="D48" s="7"/>
      <c r="E48" s="7"/>
      <c r="F48" s="7"/>
      <c r="G48" s="7"/>
      <c r="H48" s="7"/>
      <c r="I48" s="7"/>
    </row>
    <row r="49" spans="1:9" x14ac:dyDescent="0.45">
      <c r="A49" s="4">
        <v>48</v>
      </c>
      <c r="B49" s="4" t="s">
        <v>190</v>
      </c>
      <c r="C49" s="7"/>
      <c r="D49" s="7"/>
      <c r="E49" s="7"/>
      <c r="F49" s="7"/>
      <c r="G49" s="7"/>
      <c r="H49" s="7"/>
      <c r="I49" s="7"/>
    </row>
    <row r="50" spans="1:9" x14ac:dyDescent="0.45">
      <c r="A50" s="4">
        <v>49</v>
      </c>
      <c r="B50" s="4" t="s">
        <v>36</v>
      </c>
      <c r="C50" s="7">
        <v>2000000</v>
      </c>
      <c r="D50" s="7"/>
      <c r="E50" s="7"/>
      <c r="F50" s="7"/>
      <c r="G50" s="7"/>
      <c r="H50" s="7"/>
      <c r="I50" s="7"/>
    </row>
    <row r="51" spans="1:9" x14ac:dyDescent="0.45">
      <c r="A51" s="4">
        <v>50</v>
      </c>
      <c r="B51" s="4" t="s">
        <v>37</v>
      </c>
      <c r="C51" s="7">
        <v>1000000</v>
      </c>
      <c r="D51" s="7"/>
      <c r="E51" s="7"/>
      <c r="F51" s="7"/>
      <c r="G51" s="7"/>
      <c r="H51" s="7"/>
      <c r="I51" s="7"/>
    </row>
    <row r="52" spans="1:9" x14ac:dyDescent="0.45">
      <c r="A52" s="4">
        <v>51</v>
      </c>
      <c r="B52" s="4" t="s">
        <v>38</v>
      </c>
      <c r="C52" s="7">
        <v>1000000</v>
      </c>
      <c r="D52" s="7"/>
      <c r="E52" s="7"/>
      <c r="F52" s="7"/>
      <c r="G52" s="7"/>
      <c r="H52" s="7"/>
      <c r="I52" s="7"/>
    </row>
    <row r="53" spans="1:9" x14ac:dyDescent="0.45">
      <c r="A53" s="4">
        <v>52</v>
      </c>
      <c r="B53" s="4" t="s">
        <v>39</v>
      </c>
      <c r="C53" s="7">
        <v>1000000</v>
      </c>
      <c r="D53" s="7">
        <v>100</v>
      </c>
      <c r="E53" s="7"/>
      <c r="F53" s="7"/>
      <c r="G53" s="7"/>
      <c r="H53" s="7"/>
      <c r="I53" s="7">
        <v>100</v>
      </c>
    </row>
    <row r="54" spans="1:9" x14ac:dyDescent="0.45">
      <c r="A54" s="4">
        <v>53</v>
      </c>
      <c r="B54" s="4" t="s">
        <v>183</v>
      </c>
      <c r="C54" s="7"/>
      <c r="D54" s="7"/>
      <c r="E54" s="7"/>
      <c r="F54" s="7"/>
      <c r="G54" s="7"/>
      <c r="H54" s="7"/>
      <c r="I54" s="7"/>
    </row>
    <row r="55" spans="1:9" x14ac:dyDescent="0.45">
      <c r="A55" s="4">
        <v>54</v>
      </c>
      <c r="B55" s="4" t="s">
        <v>178</v>
      </c>
      <c r="C55" s="7"/>
      <c r="D55" s="7"/>
      <c r="E55" s="7"/>
      <c r="F55" s="7"/>
      <c r="G55" s="7"/>
      <c r="H55" s="7"/>
      <c r="I55" s="7"/>
    </row>
    <row r="56" spans="1:9" x14ac:dyDescent="0.45">
      <c r="A56" s="4">
        <v>55</v>
      </c>
      <c r="B56" s="4" t="s">
        <v>40</v>
      </c>
      <c r="C56" s="7">
        <v>120000</v>
      </c>
      <c r="D56" s="7"/>
      <c r="E56" s="7"/>
      <c r="F56" s="7"/>
      <c r="G56" s="7">
        <v>20</v>
      </c>
      <c r="H56" s="7"/>
      <c r="I56" s="7">
        <v>20</v>
      </c>
    </row>
    <row r="57" spans="1:9" x14ac:dyDescent="0.45">
      <c r="A57" s="4">
        <v>56</v>
      </c>
      <c r="B57" s="4" t="s">
        <v>41</v>
      </c>
      <c r="C57" s="7">
        <v>360000</v>
      </c>
      <c r="D57" s="7"/>
      <c r="E57" s="7"/>
      <c r="F57" s="7"/>
      <c r="G57" s="7">
        <v>1030</v>
      </c>
      <c r="H57" s="7"/>
      <c r="I57" s="7">
        <v>1030</v>
      </c>
    </row>
    <row r="58" spans="1:9" x14ac:dyDescent="0.45">
      <c r="A58" s="4">
        <v>57</v>
      </c>
      <c r="B58" s="4" t="s">
        <v>179</v>
      </c>
      <c r="C58" s="7"/>
      <c r="D58" s="7"/>
      <c r="E58" s="7"/>
      <c r="F58" s="7"/>
      <c r="G58" s="7"/>
      <c r="H58" s="7"/>
      <c r="I58" s="7"/>
    </row>
    <row r="59" spans="1:9" x14ac:dyDescent="0.45">
      <c r="A59" s="4">
        <v>58</v>
      </c>
      <c r="B59" s="4" t="s">
        <v>42</v>
      </c>
      <c r="C59" s="7">
        <v>100000</v>
      </c>
      <c r="D59" s="7"/>
      <c r="E59" s="7">
        <v>20</v>
      </c>
      <c r="F59" s="7"/>
      <c r="G59" s="7"/>
      <c r="H59" s="7"/>
      <c r="I59" s="7">
        <v>20</v>
      </c>
    </row>
    <row r="60" spans="1:9" x14ac:dyDescent="0.45">
      <c r="A60" s="4">
        <v>59</v>
      </c>
      <c r="B60" s="4" t="s">
        <v>43</v>
      </c>
      <c r="C60" s="7">
        <v>20000000</v>
      </c>
      <c r="D60" s="7"/>
      <c r="E60" s="7"/>
      <c r="F60" s="7"/>
      <c r="G60" s="7"/>
      <c r="H60" s="7"/>
      <c r="I60" s="7"/>
    </row>
    <row r="61" spans="1:9" x14ac:dyDescent="0.45">
      <c r="A61" s="4">
        <v>60</v>
      </c>
      <c r="B61" s="4" t="s">
        <v>44</v>
      </c>
      <c r="C61" s="7">
        <v>50000</v>
      </c>
      <c r="D61" s="7"/>
      <c r="E61" s="7"/>
      <c r="F61" s="7"/>
      <c r="G61" s="7"/>
      <c r="H61" s="7"/>
      <c r="I61" s="7"/>
    </row>
    <row r="62" spans="1:9" x14ac:dyDescent="0.45">
      <c r="A62" s="4">
        <v>61</v>
      </c>
      <c r="B62" s="4" t="s">
        <v>290</v>
      </c>
      <c r="C62" s="7"/>
      <c r="D62" s="7"/>
      <c r="E62" s="7"/>
      <c r="F62" s="7"/>
      <c r="G62" s="7"/>
      <c r="H62" s="7"/>
      <c r="I62" s="7"/>
    </row>
    <row r="63" spans="1:9" x14ac:dyDescent="0.45">
      <c r="A63" s="4">
        <v>62</v>
      </c>
      <c r="B63" s="4" t="s">
        <v>45</v>
      </c>
      <c r="C63" s="7">
        <v>1000000</v>
      </c>
      <c r="D63" s="7"/>
      <c r="E63" s="7"/>
      <c r="F63" s="7"/>
      <c r="G63" s="7"/>
      <c r="H63" s="7"/>
      <c r="I63" s="7"/>
    </row>
    <row r="64" spans="1:9" x14ac:dyDescent="0.45">
      <c r="A64" s="4">
        <v>63</v>
      </c>
      <c r="B64" s="4" t="s">
        <v>46</v>
      </c>
      <c r="C64" s="7">
        <v>30000000</v>
      </c>
      <c r="D64" s="7"/>
      <c r="E64" s="7"/>
      <c r="F64" s="7"/>
      <c r="G64" s="7"/>
      <c r="H64" s="7"/>
      <c r="I64" s="7"/>
    </row>
    <row r="65" spans="1:9" x14ac:dyDescent="0.45">
      <c r="A65" s="4">
        <v>64</v>
      </c>
      <c r="B65" s="4" t="s">
        <v>270</v>
      </c>
      <c r="C65" s="7"/>
      <c r="D65" s="7"/>
      <c r="E65" s="7"/>
      <c r="F65" s="7"/>
      <c r="G65" s="7"/>
      <c r="H65" s="7"/>
      <c r="I65" s="7"/>
    </row>
    <row r="66" spans="1:9" x14ac:dyDescent="0.45">
      <c r="A66" s="4">
        <v>65</v>
      </c>
      <c r="B66" s="4" t="s">
        <v>47</v>
      </c>
      <c r="C66" s="7">
        <v>300000</v>
      </c>
      <c r="D66" s="7"/>
      <c r="E66" s="7"/>
      <c r="F66" s="7"/>
      <c r="G66" s="7"/>
      <c r="H66" s="7"/>
      <c r="I66" s="7"/>
    </row>
    <row r="67" spans="1:9" x14ac:dyDescent="0.45">
      <c r="A67" s="4">
        <v>66</v>
      </c>
      <c r="B67" s="4" t="s">
        <v>252</v>
      </c>
      <c r="C67" s="7"/>
      <c r="D67" s="7"/>
      <c r="E67" s="7"/>
      <c r="F67" s="7"/>
      <c r="G67" s="7"/>
      <c r="H67" s="7"/>
      <c r="I67" s="7"/>
    </row>
    <row r="68" spans="1:9" x14ac:dyDescent="0.45">
      <c r="A68" s="4">
        <v>67</v>
      </c>
      <c r="B68" s="4" t="s">
        <v>48</v>
      </c>
      <c r="C68" s="7">
        <v>1000000</v>
      </c>
      <c r="D68" s="7"/>
      <c r="E68" s="7">
        <v>100</v>
      </c>
      <c r="F68" s="7"/>
      <c r="G68" s="7"/>
      <c r="H68" s="7"/>
      <c r="I68" s="7">
        <v>100</v>
      </c>
    </row>
    <row r="69" spans="1:9" x14ac:dyDescent="0.45">
      <c r="A69" s="4">
        <v>68</v>
      </c>
      <c r="B69" s="4" t="s">
        <v>49</v>
      </c>
      <c r="C69" s="7">
        <v>15000000</v>
      </c>
      <c r="D69" s="7"/>
      <c r="E69" s="7"/>
      <c r="F69" s="7"/>
      <c r="G69" s="7"/>
      <c r="H69" s="7"/>
      <c r="I69" s="7"/>
    </row>
    <row r="70" spans="1:9" x14ac:dyDescent="0.45">
      <c r="A70" s="4">
        <v>69</v>
      </c>
      <c r="B70" s="4" t="s">
        <v>188</v>
      </c>
      <c r="C70" s="7"/>
      <c r="D70" s="7"/>
      <c r="E70" s="7">
        <v>10</v>
      </c>
      <c r="F70" s="7"/>
      <c r="G70" s="7"/>
      <c r="H70" s="7"/>
      <c r="I70" s="7">
        <v>10</v>
      </c>
    </row>
    <row r="71" spans="1:9" x14ac:dyDescent="0.45">
      <c r="A71" s="4">
        <v>70</v>
      </c>
      <c r="B71" s="4" t="s">
        <v>50</v>
      </c>
      <c r="C71" s="7">
        <v>300000</v>
      </c>
      <c r="D71" s="7"/>
      <c r="E71" s="7"/>
      <c r="F71" s="7"/>
      <c r="G71" s="7"/>
      <c r="H71" s="7"/>
      <c r="I71" s="7"/>
    </row>
    <row r="72" spans="1:9" x14ac:dyDescent="0.45">
      <c r="A72" s="4">
        <v>71</v>
      </c>
      <c r="B72" s="4" t="s">
        <v>51</v>
      </c>
      <c r="C72" s="7">
        <v>200000</v>
      </c>
      <c r="D72" s="7"/>
      <c r="E72" s="7"/>
      <c r="F72" s="7"/>
      <c r="G72" s="7"/>
      <c r="H72" s="7"/>
      <c r="I72" s="7"/>
    </row>
    <row r="73" spans="1:9" x14ac:dyDescent="0.45">
      <c r="A73" s="4">
        <v>72</v>
      </c>
      <c r="B73" s="4" t="s">
        <v>52</v>
      </c>
      <c r="C73" s="7">
        <v>200000</v>
      </c>
      <c r="D73" s="7"/>
      <c r="E73" s="7"/>
      <c r="F73" s="7"/>
      <c r="G73" s="7"/>
      <c r="H73" s="7"/>
      <c r="I73" s="7"/>
    </row>
    <row r="74" spans="1:9" x14ac:dyDescent="0.45">
      <c r="A74" s="4">
        <v>73</v>
      </c>
      <c r="B74" s="4" t="s">
        <v>53</v>
      </c>
      <c r="C74" s="7">
        <v>300000</v>
      </c>
      <c r="D74" s="7"/>
      <c r="E74" s="7"/>
      <c r="F74" s="7"/>
      <c r="G74" s="7"/>
      <c r="H74" s="7"/>
      <c r="I74" s="7"/>
    </row>
    <row r="75" spans="1:9" x14ac:dyDescent="0.45">
      <c r="A75" s="4">
        <v>74</v>
      </c>
      <c r="B75" s="4" t="s">
        <v>272</v>
      </c>
      <c r="C75" s="7"/>
      <c r="D75" s="7"/>
      <c r="E75" s="7"/>
      <c r="F75" s="7"/>
      <c r="G75" s="7"/>
      <c r="H75" s="7"/>
      <c r="I75" s="7"/>
    </row>
    <row r="76" spans="1:9" x14ac:dyDescent="0.45">
      <c r="A76" s="4">
        <v>75</v>
      </c>
      <c r="B76" s="4" t="s">
        <v>181</v>
      </c>
      <c r="C76" s="7"/>
      <c r="D76" s="7"/>
      <c r="E76" s="7"/>
      <c r="F76" s="7"/>
      <c r="G76" s="7"/>
      <c r="H76" s="7"/>
      <c r="I76" s="7"/>
    </row>
    <row r="77" spans="1:9" x14ac:dyDescent="0.45">
      <c r="A77" s="4">
        <v>76</v>
      </c>
      <c r="B77" s="4" t="s">
        <v>359</v>
      </c>
      <c r="C77" s="7"/>
      <c r="D77" s="7"/>
      <c r="E77" s="7"/>
      <c r="F77" s="7"/>
      <c r="G77" s="7"/>
      <c r="H77" s="7"/>
      <c r="I77" s="7"/>
    </row>
    <row r="78" spans="1:9" x14ac:dyDescent="0.45">
      <c r="A78" s="4">
        <v>77</v>
      </c>
      <c r="B78" s="4" t="s">
        <v>180</v>
      </c>
      <c r="C78" s="7" t="s">
        <v>248</v>
      </c>
      <c r="D78" s="7"/>
      <c r="E78" s="7"/>
      <c r="F78" s="7"/>
      <c r="G78" s="7"/>
      <c r="H78" s="7"/>
      <c r="I78" s="7"/>
    </row>
    <row r="79" spans="1:9" x14ac:dyDescent="0.45">
      <c r="A79" s="4">
        <v>78</v>
      </c>
      <c r="B79" s="4" t="s">
        <v>184</v>
      </c>
      <c r="C79" s="7"/>
      <c r="D79" s="7"/>
      <c r="E79" s="7"/>
      <c r="F79" s="7"/>
      <c r="G79" s="7"/>
      <c r="H79" s="7"/>
      <c r="I79" s="7"/>
    </row>
    <row r="80" spans="1:9" x14ac:dyDescent="0.45">
      <c r="A80" s="4">
        <v>79</v>
      </c>
      <c r="B80" s="4" t="s">
        <v>54</v>
      </c>
      <c r="C80" s="7">
        <v>3000000</v>
      </c>
      <c r="D80" s="7"/>
      <c r="E80" s="7"/>
      <c r="F80" s="7"/>
      <c r="G80" s="7"/>
      <c r="H80" s="7"/>
      <c r="I80" s="7"/>
    </row>
    <row r="81" spans="1:9" x14ac:dyDescent="0.45">
      <c r="A81" s="4">
        <v>80</v>
      </c>
      <c r="B81" s="4" t="s">
        <v>55</v>
      </c>
      <c r="C81" s="7">
        <v>200000</v>
      </c>
      <c r="D81" s="7"/>
      <c r="E81" s="7"/>
      <c r="F81" s="7"/>
      <c r="G81" s="7">
        <v>1000</v>
      </c>
      <c r="H81" s="7"/>
      <c r="I81" s="7">
        <v>1000</v>
      </c>
    </row>
    <row r="82" spans="1:9" x14ac:dyDescent="0.45">
      <c r="A82" s="4">
        <v>81</v>
      </c>
      <c r="B82" s="4" t="s">
        <v>56</v>
      </c>
      <c r="C82" s="7">
        <v>20000000</v>
      </c>
      <c r="D82" s="7"/>
      <c r="E82" s="7"/>
      <c r="F82" s="7"/>
      <c r="G82" s="7"/>
      <c r="H82" s="7"/>
      <c r="I82" s="7"/>
    </row>
    <row r="83" spans="1:9" x14ac:dyDescent="0.45">
      <c r="A83" s="4">
        <v>82</v>
      </c>
      <c r="B83" s="4" t="s">
        <v>57</v>
      </c>
      <c r="C83" s="7">
        <v>40000000</v>
      </c>
      <c r="D83" s="7"/>
      <c r="E83" s="7"/>
      <c r="F83" s="7"/>
      <c r="G83" s="7"/>
      <c r="H83" s="7"/>
      <c r="I83" s="7"/>
    </row>
    <row r="84" spans="1:9" x14ac:dyDescent="0.45">
      <c r="A84" s="4">
        <v>83</v>
      </c>
      <c r="B84" s="4" t="s">
        <v>58</v>
      </c>
      <c r="C84" s="7">
        <v>120000</v>
      </c>
      <c r="D84" s="7"/>
      <c r="E84" s="7"/>
      <c r="F84" s="7"/>
      <c r="G84" s="7"/>
      <c r="H84" s="7"/>
      <c r="I84" s="7"/>
    </row>
    <row r="85" spans="1:9" x14ac:dyDescent="0.45">
      <c r="A85" s="4">
        <v>84</v>
      </c>
      <c r="B85" s="4" t="s">
        <v>59</v>
      </c>
      <c r="C85" s="7">
        <v>120000</v>
      </c>
      <c r="D85" s="7"/>
      <c r="E85" s="7"/>
      <c r="F85" s="7"/>
      <c r="G85" s="7">
        <v>10</v>
      </c>
      <c r="H85" s="7"/>
      <c r="I85" s="7">
        <v>10</v>
      </c>
    </row>
    <row r="86" spans="1:9" x14ac:dyDescent="0.45">
      <c r="A86" s="4">
        <v>85</v>
      </c>
      <c r="B86" s="4" t="s">
        <v>60</v>
      </c>
      <c r="C86" s="7">
        <v>2000000</v>
      </c>
      <c r="D86" s="7"/>
      <c r="E86" s="7"/>
      <c r="F86" s="7"/>
      <c r="G86" s="7"/>
      <c r="H86" s="7"/>
      <c r="I86" s="7"/>
    </row>
    <row r="87" spans="1:9" x14ac:dyDescent="0.45">
      <c r="A87" s="4">
        <v>86</v>
      </c>
      <c r="B87" s="4" t="s">
        <v>61</v>
      </c>
      <c r="C87" s="7">
        <v>120000</v>
      </c>
      <c r="D87" s="7"/>
      <c r="E87" s="7"/>
      <c r="F87" s="7"/>
      <c r="G87" s="7"/>
      <c r="H87" s="7"/>
      <c r="I87" s="7"/>
    </row>
    <row r="88" spans="1:9" x14ac:dyDescent="0.45">
      <c r="A88" s="4">
        <v>87</v>
      </c>
      <c r="B88" s="4" t="s">
        <v>191</v>
      </c>
      <c r="C88" s="7"/>
      <c r="D88" s="7"/>
      <c r="E88" s="7"/>
      <c r="F88" s="7"/>
      <c r="G88" s="7"/>
      <c r="H88" s="7"/>
      <c r="I88" s="7"/>
    </row>
    <row r="89" spans="1:9" x14ac:dyDescent="0.45">
      <c r="A89" s="4">
        <v>88</v>
      </c>
      <c r="B89" s="4" t="s">
        <v>62</v>
      </c>
      <c r="C89" s="7">
        <v>1000000</v>
      </c>
      <c r="D89" s="7">
        <v>100</v>
      </c>
      <c r="E89" s="7"/>
      <c r="F89" s="7"/>
      <c r="G89" s="7"/>
      <c r="H89" s="7"/>
      <c r="I89" s="7">
        <v>100</v>
      </c>
    </row>
    <row r="90" spans="1:9" x14ac:dyDescent="0.45">
      <c r="A90" s="4">
        <v>89</v>
      </c>
      <c r="B90" s="4" t="s">
        <v>192</v>
      </c>
      <c r="C90" s="7"/>
      <c r="D90" s="7"/>
      <c r="E90" s="7"/>
      <c r="F90" s="7"/>
      <c r="G90" s="7"/>
      <c r="H90" s="7"/>
      <c r="I90" s="7"/>
    </row>
    <row r="91" spans="1:9" x14ac:dyDescent="0.45">
      <c r="A91" s="4">
        <v>90</v>
      </c>
      <c r="B91" s="4" t="s">
        <v>306</v>
      </c>
      <c r="C91" s="7"/>
      <c r="D91" s="7"/>
      <c r="E91" s="7"/>
      <c r="F91" s="7"/>
      <c r="G91" s="7"/>
      <c r="H91" s="7"/>
      <c r="I91" s="7"/>
    </row>
    <row r="92" spans="1:9" x14ac:dyDescent="0.45">
      <c r="A92" s="4">
        <v>91</v>
      </c>
      <c r="B92" s="4" t="s">
        <v>200</v>
      </c>
      <c r="C92" s="7"/>
      <c r="D92" s="7"/>
      <c r="E92" s="7"/>
      <c r="F92" s="7"/>
      <c r="G92" s="7"/>
      <c r="H92" s="7"/>
      <c r="I92" s="7"/>
    </row>
    <row r="93" spans="1:9" x14ac:dyDescent="0.45">
      <c r="A93" s="4">
        <v>92</v>
      </c>
      <c r="B93" s="4" t="s">
        <v>403</v>
      </c>
      <c r="C93" s="7"/>
      <c r="D93" s="7"/>
      <c r="E93" s="7"/>
      <c r="F93" s="7"/>
      <c r="G93" s="7"/>
      <c r="H93" s="7"/>
      <c r="I93" s="7"/>
    </row>
    <row r="94" spans="1:9" x14ac:dyDescent="0.45">
      <c r="A94" s="4">
        <v>93</v>
      </c>
      <c r="B94" s="4" t="s">
        <v>63</v>
      </c>
      <c r="C94" s="7">
        <v>120000</v>
      </c>
      <c r="D94" s="7"/>
      <c r="E94" s="7"/>
      <c r="F94" s="7"/>
      <c r="G94" s="7"/>
      <c r="H94" s="7"/>
      <c r="I94" s="7"/>
    </row>
    <row r="95" spans="1:9" x14ac:dyDescent="0.45">
      <c r="A95" s="4">
        <v>94</v>
      </c>
      <c r="B95" s="4" t="s">
        <v>357</v>
      </c>
      <c r="C95" s="7"/>
      <c r="D95" s="7"/>
      <c r="E95" s="7"/>
      <c r="F95" s="7"/>
      <c r="G95" s="7">
        <v>5</v>
      </c>
      <c r="H95" s="7"/>
      <c r="I95" s="7">
        <v>5</v>
      </c>
    </row>
    <row r="96" spans="1:9" x14ac:dyDescent="0.45">
      <c r="A96" s="4">
        <v>95</v>
      </c>
      <c r="B96" s="4" t="s">
        <v>358</v>
      </c>
      <c r="C96" s="7"/>
      <c r="D96" s="7"/>
      <c r="E96" s="7"/>
      <c r="F96" s="7"/>
      <c r="G96" s="7">
        <v>5</v>
      </c>
      <c r="H96" s="7"/>
      <c r="I96" s="7">
        <v>5</v>
      </c>
    </row>
    <row r="97" spans="1:9" x14ac:dyDescent="0.45">
      <c r="A97" s="4">
        <v>96</v>
      </c>
      <c r="B97" s="4" t="s">
        <v>64</v>
      </c>
      <c r="C97" s="7">
        <v>2000000</v>
      </c>
      <c r="D97" s="7"/>
      <c r="E97" s="7"/>
      <c r="F97" s="7"/>
      <c r="G97" s="7"/>
      <c r="H97" s="7"/>
      <c r="I97" s="7"/>
    </row>
    <row r="98" spans="1:9" x14ac:dyDescent="0.45">
      <c r="A98" s="4">
        <v>97</v>
      </c>
      <c r="B98" s="4" t="s">
        <v>281</v>
      </c>
      <c r="C98" s="7"/>
      <c r="D98" s="7"/>
      <c r="E98" s="7"/>
      <c r="F98" s="7"/>
      <c r="G98" s="7"/>
      <c r="H98" s="7"/>
      <c r="I98" s="7"/>
    </row>
    <row r="99" spans="1:9" x14ac:dyDescent="0.45">
      <c r="A99" s="4">
        <v>98</v>
      </c>
      <c r="B99" s="4" t="s">
        <v>65</v>
      </c>
      <c r="C99" s="7">
        <v>5000000</v>
      </c>
      <c r="D99" s="7"/>
      <c r="E99" s="7"/>
      <c r="F99" s="7"/>
      <c r="G99" s="7"/>
      <c r="H99" s="7"/>
      <c r="I99" s="7"/>
    </row>
    <row r="100" spans="1:9" x14ac:dyDescent="0.45">
      <c r="A100" s="4">
        <v>99</v>
      </c>
      <c r="B100" s="4" t="s">
        <v>66</v>
      </c>
      <c r="C100" s="7">
        <v>17000000</v>
      </c>
      <c r="D100" s="7"/>
      <c r="E100" s="7"/>
      <c r="F100" s="7"/>
      <c r="G100" s="7"/>
      <c r="H100" s="7"/>
      <c r="I100" s="7"/>
    </row>
    <row r="101" spans="1:9" x14ac:dyDescent="0.45">
      <c r="A101" s="4">
        <v>100</v>
      </c>
      <c r="B101" s="4" t="s">
        <v>67</v>
      </c>
      <c r="C101" s="7">
        <v>500000</v>
      </c>
      <c r="D101" s="7"/>
      <c r="E101" s="7"/>
      <c r="F101" s="7"/>
      <c r="G101" s="7"/>
      <c r="H101" s="7"/>
      <c r="I101" s="7"/>
    </row>
    <row r="102" spans="1:9" x14ac:dyDescent="0.45">
      <c r="A102" s="4">
        <v>101</v>
      </c>
      <c r="B102" s="4" t="s">
        <v>68</v>
      </c>
      <c r="C102" s="7">
        <v>1000000</v>
      </c>
      <c r="D102" s="7"/>
      <c r="E102" s="7"/>
      <c r="F102" s="7"/>
      <c r="G102" s="7"/>
      <c r="H102" s="7"/>
      <c r="I102" s="7"/>
    </row>
    <row r="103" spans="1:9" x14ac:dyDescent="0.45">
      <c r="A103" s="4">
        <v>102</v>
      </c>
      <c r="B103" s="4" t="s">
        <v>197</v>
      </c>
      <c r="C103" s="7"/>
      <c r="D103" s="7"/>
      <c r="E103" s="7"/>
      <c r="F103" s="7"/>
      <c r="G103" s="7"/>
      <c r="H103" s="7"/>
      <c r="I103" s="7"/>
    </row>
    <row r="104" spans="1:9" x14ac:dyDescent="0.45">
      <c r="A104" s="4">
        <v>103</v>
      </c>
      <c r="B104" s="4" t="s">
        <v>196</v>
      </c>
      <c r="C104" s="7"/>
      <c r="D104" s="7"/>
      <c r="E104" s="7"/>
      <c r="F104" s="7">
        <v>10</v>
      </c>
      <c r="G104" s="7"/>
      <c r="H104" s="7"/>
      <c r="I104" s="7">
        <v>10</v>
      </c>
    </row>
    <row r="105" spans="1:9" x14ac:dyDescent="0.45">
      <c r="A105" s="4">
        <v>104</v>
      </c>
      <c r="B105" s="4" t="s">
        <v>69</v>
      </c>
      <c r="C105" s="7">
        <v>1000000</v>
      </c>
      <c r="D105" s="7"/>
      <c r="E105" s="7"/>
      <c r="F105" s="7"/>
      <c r="G105" s="7"/>
      <c r="H105" s="7"/>
      <c r="I105" s="7"/>
    </row>
    <row r="106" spans="1:9" x14ac:dyDescent="0.45">
      <c r="A106" s="4">
        <v>105</v>
      </c>
      <c r="B106" s="4" t="s">
        <v>354</v>
      </c>
      <c r="C106" s="7"/>
      <c r="D106" s="7"/>
      <c r="E106" s="7"/>
      <c r="F106" s="7"/>
      <c r="G106" s="7">
        <v>100</v>
      </c>
      <c r="H106" s="7"/>
      <c r="I106" s="7">
        <v>100</v>
      </c>
    </row>
    <row r="107" spans="1:9" x14ac:dyDescent="0.45">
      <c r="A107" s="4">
        <v>106</v>
      </c>
      <c r="B107" s="4" t="s">
        <v>70</v>
      </c>
      <c r="C107" s="7">
        <v>2000000</v>
      </c>
      <c r="D107" s="7"/>
      <c r="E107" s="7"/>
      <c r="F107" s="7"/>
      <c r="G107" s="7"/>
      <c r="H107" s="7"/>
      <c r="I107" s="7"/>
    </row>
    <row r="108" spans="1:9" x14ac:dyDescent="0.45">
      <c r="A108" s="4">
        <v>107</v>
      </c>
      <c r="B108" s="4" t="s">
        <v>233</v>
      </c>
      <c r="C108" s="7"/>
      <c r="D108" s="7"/>
      <c r="E108" s="7"/>
      <c r="F108" s="7"/>
      <c r="G108" s="7"/>
      <c r="H108" s="7"/>
      <c r="I108" s="7"/>
    </row>
    <row r="109" spans="1:9" x14ac:dyDescent="0.45">
      <c r="A109" s="4">
        <v>108</v>
      </c>
      <c r="B109" s="4" t="s">
        <v>376</v>
      </c>
      <c r="C109" s="7">
        <v>2000000</v>
      </c>
      <c r="D109" s="7"/>
      <c r="E109" s="7"/>
      <c r="F109" s="7"/>
      <c r="G109" s="7">
        <v>200</v>
      </c>
      <c r="H109" s="7"/>
      <c r="I109" s="7">
        <v>200</v>
      </c>
    </row>
    <row r="110" spans="1:9" x14ac:dyDescent="0.45">
      <c r="A110" s="4">
        <v>109</v>
      </c>
      <c r="B110" s="4" t="s">
        <v>72</v>
      </c>
      <c r="C110" s="7">
        <v>30000</v>
      </c>
      <c r="D110" s="7"/>
      <c r="E110" s="7"/>
      <c r="F110" s="7"/>
      <c r="G110" s="7"/>
      <c r="H110" s="7"/>
      <c r="I110" s="7"/>
    </row>
    <row r="111" spans="1:9" x14ac:dyDescent="0.45">
      <c r="A111" s="4">
        <v>110</v>
      </c>
      <c r="B111" s="4" t="s">
        <v>73</v>
      </c>
      <c r="C111" s="7">
        <v>360000</v>
      </c>
      <c r="D111" s="7">
        <v>30</v>
      </c>
      <c r="E111" s="7"/>
      <c r="F111" s="7"/>
      <c r="G111" s="7"/>
      <c r="H111" s="7"/>
      <c r="I111" s="7">
        <v>30</v>
      </c>
    </row>
    <row r="112" spans="1:9" x14ac:dyDescent="0.45">
      <c r="A112" s="4">
        <v>111</v>
      </c>
      <c r="B112" s="4" t="s">
        <v>74</v>
      </c>
      <c r="C112" s="7">
        <v>1000000</v>
      </c>
      <c r="D112" s="7"/>
      <c r="E112" s="7"/>
      <c r="F112" s="7"/>
      <c r="G112" s="7">
        <v>1500</v>
      </c>
      <c r="H112" s="7"/>
      <c r="I112" s="7">
        <v>1500</v>
      </c>
    </row>
    <row r="113" spans="1:9" x14ac:dyDescent="0.45">
      <c r="A113" s="4">
        <v>112</v>
      </c>
      <c r="B113" s="4" t="s">
        <v>75</v>
      </c>
      <c r="C113" s="7" t="s">
        <v>239</v>
      </c>
      <c r="D113" s="7"/>
      <c r="E113" s="7"/>
      <c r="F113" s="7"/>
      <c r="G113" s="7"/>
      <c r="H113" s="7"/>
      <c r="I113" s="7"/>
    </row>
    <row r="114" spans="1:9" x14ac:dyDescent="0.45">
      <c r="A114" s="4">
        <v>113</v>
      </c>
      <c r="B114" s="4" t="s">
        <v>76</v>
      </c>
      <c r="C114" s="7">
        <v>20000000</v>
      </c>
      <c r="D114" s="7"/>
      <c r="E114" s="7">
        <v>20000</v>
      </c>
      <c r="F114" s="7"/>
      <c r="G114" s="7"/>
      <c r="H114" s="7"/>
      <c r="I114" s="7">
        <v>20000</v>
      </c>
    </row>
    <row r="115" spans="1:9" x14ac:dyDescent="0.45">
      <c r="A115" s="4">
        <v>114</v>
      </c>
      <c r="B115" s="4" t="s">
        <v>195</v>
      </c>
      <c r="C115" s="7"/>
      <c r="D115" s="7"/>
      <c r="E115" s="7"/>
      <c r="F115" s="7"/>
      <c r="G115" s="7">
        <v>100</v>
      </c>
      <c r="H115" s="7"/>
      <c r="I115" s="7">
        <v>100</v>
      </c>
    </row>
    <row r="116" spans="1:9" x14ac:dyDescent="0.45">
      <c r="A116" s="4">
        <v>115</v>
      </c>
      <c r="B116" s="4" t="s">
        <v>199</v>
      </c>
      <c r="C116" s="7"/>
      <c r="D116" s="7"/>
      <c r="E116" s="7"/>
      <c r="F116" s="7">
        <v>400</v>
      </c>
      <c r="G116" s="7"/>
      <c r="H116" s="7"/>
      <c r="I116" s="7">
        <v>400</v>
      </c>
    </row>
    <row r="117" spans="1:9" x14ac:dyDescent="0.45">
      <c r="A117" s="4">
        <v>116</v>
      </c>
      <c r="B117" s="4" t="s">
        <v>77</v>
      </c>
      <c r="C117" s="7">
        <v>1000000</v>
      </c>
      <c r="D117" s="7"/>
      <c r="E117" s="7"/>
      <c r="F117" s="7"/>
      <c r="G117" s="7"/>
      <c r="H117" s="7"/>
      <c r="I117" s="7"/>
    </row>
    <row r="118" spans="1:9" x14ac:dyDescent="0.45">
      <c r="A118" s="4">
        <v>117</v>
      </c>
      <c r="B118" s="4" t="s">
        <v>78</v>
      </c>
      <c r="C118" s="7">
        <v>500000</v>
      </c>
      <c r="D118" s="7"/>
      <c r="E118" s="7"/>
      <c r="F118" s="7"/>
      <c r="G118" s="7"/>
      <c r="H118" s="7"/>
      <c r="I118" s="7"/>
    </row>
    <row r="119" spans="1:9" x14ac:dyDescent="0.45">
      <c r="A119" s="4">
        <v>118</v>
      </c>
      <c r="B119" s="4" t="s">
        <v>193</v>
      </c>
      <c r="C119" s="7"/>
      <c r="D119" s="7"/>
      <c r="E119" s="7"/>
      <c r="F119" s="7"/>
      <c r="G119" s="7"/>
      <c r="H119" s="7"/>
      <c r="I119" s="7"/>
    </row>
    <row r="120" spans="1:9" x14ac:dyDescent="0.45">
      <c r="A120" s="4">
        <v>119</v>
      </c>
      <c r="B120" s="4" t="s">
        <v>198</v>
      </c>
      <c r="C120" s="7"/>
      <c r="D120" s="7"/>
      <c r="E120" s="7"/>
      <c r="F120" s="7"/>
      <c r="G120" s="7"/>
      <c r="H120" s="7"/>
      <c r="I120" s="7"/>
    </row>
    <row r="121" spans="1:9" x14ac:dyDescent="0.45">
      <c r="A121" s="4">
        <v>120</v>
      </c>
      <c r="B121" s="4" t="s">
        <v>194</v>
      </c>
      <c r="C121" s="7"/>
      <c r="D121" s="7"/>
      <c r="E121" s="7"/>
      <c r="F121" s="7"/>
      <c r="G121" s="7"/>
      <c r="H121" s="7"/>
      <c r="I121" s="7"/>
    </row>
    <row r="122" spans="1:9" x14ac:dyDescent="0.45">
      <c r="A122" s="4">
        <v>121</v>
      </c>
      <c r="B122" s="4" t="s">
        <v>293</v>
      </c>
      <c r="C122" s="7"/>
      <c r="D122" s="7"/>
      <c r="E122" s="7"/>
      <c r="F122" s="7"/>
      <c r="G122" s="7"/>
      <c r="H122" s="7"/>
      <c r="I122" s="7"/>
    </row>
    <row r="123" spans="1:9" x14ac:dyDescent="0.45">
      <c r="A123" s="4">
        <v>122</v>
      </c>
      <c r="B123" s="4" t="s">
        <v>79</v>
      </c>
      <c r="C123" s="7">
        <v>10000000</v>
      </c>
      <c r="D123" s="7"/>
      <c r="E123" s="7"/>
      <c r="F123" s="7">
        <v>1000</v>
      </c>
      <c r="G123" s="7"/>
      <c r="H123" s="7"/>
      <c r="I123" s="7">
        <v>1000</v>
      </c>
    </row>
    <row r="124" spans="1:9" x14ac:dyDescent="0.45">
      <c r="A124" s="4">
        <v>123</v>
      </c>
      <c r="B124" s="4" t="s">
        <v>202</v>
      </c>
      <c r="C124" s="7"/>
      <c r="D124" s="7"/>
      <c r="E124" s="7"/>
      <c r="F124" s="7"/>
      <c r="G124" s="7"/>
      <c r="H124" s="7"/>
      <c r="I124" s="7"/>
    </row>
    <row r="125" spans="1:9" x14ac:dyDescent="0.45">
      <c r="A125" s="4">
        <v>124</v>
      </c>
      <c r="B125" s="4" t="s">
        <v>80</v>
      </c>
      <c r="C125" s="7">
        <v>3000000</v>
      </c>
      <c r="D125" s="7"/>
      <c r="E125" s="7"/>
      <c r="F125" s="7"/>
      <c r="G125" s="7"/>
      <c r="H125" s="7"/>
      <c r="I125" s="7"/>
    </row>
    <row r="126" spans="1:9" x14ac:dyDescent="0.45">
      <c r="A126" s="4">
        <v>125</v>
      </c>
      <c r="B126" s="4" t="s">
        <v>291</v>
      </c>
      <c r="C126" s="7"/>
      <c r="D126" s="7"/>
      <c r="E126" s="7"/>
      <c r="F126" s="7"/>
      <c r="G126" s="7"/>
      <c r="H126" s="7"/>
      <c r="I126" s="7"/>
    </row>
    <row r="127" spans="1:9" x14ac:dyDescent="0.45">
      <c r="A127" s="4">
        <v>126</v>
      </c>
      <c r="B127" s="4" t="s">
        <v>81</v>
      </c>
      <c r="C127" s="7">
        <v>2000000</v>
      </c>
      <c r="D127" s="7"/>
      <c r="E127" s="7"/>
      <c r="F127" s="7"/>
      <c r="G127" s="7"/>
      <c r="H127" s="7"/>
      <c r="I127" s="7"/>
    </row>
    <row r="128" spans="1:9" x14ac:dyDescent="0.45">
      <c r="A128" s="4">
        <v>127</v>
      </c>
      <c r="B128" s="4" t="s">
        <v>82</v>
      </c>
      <c r="C128" s="7">
        <v>2000000</v>
      </c>
      <c r="D128" s="7"/>
      <c r="E128" s="7"/>
      <c r="F128" s="7"/>
      <c r="G128" s="7"/>
      <c r="H128" s="7"/>
      <c r="I128" s="7"/>
    </row>
    <row r="129" spans="1:9" x14ac:dyDescent="0.45">
      <c r="A129" s="4">
        <v>128</v>
      </c>
      <c r="B129" s="4" t="s">
        <v>309</v>
      </c>
      <c r="C129" s="7"/>
      <c r="D129" s="7"/>
      <c r="E129" s="7"/>
      <c r="F129" s="7"/>
      <c r="G129" s="7"/>
      <c r="H129" s="7"/>
      <c r="I129" s="7"/>
    </row>
    <row r="130" spans="1:9" x14ac:dyDescent="0.45">
      <c r="A130" s="4">
        <v>129</v>
      </c>
      <c r="B130" s="4" t="s">
        <v>308</v>
      </c>
      <c r="C130" s="7"/>
      <c r="D130" s="7"/>
      <c r="E130" s="7"/>
      <c r="F130" s="7"/>
      <c r="G130" s="7"/>
      <c r="H130" s="7"/>
      <c r="I130" s="7"/>
    </row>
    <row r="131" spans="1:9" x14ac:dyDescent="0.45">
      <c r="A131" s="4">
        <v>130</v>
      </c>
      <c r="B131" s="4" t="s">
        <v>279</v>
      </c>
      <c r="C131" s="7"/>
      <c r="D131" s="7"/>
      <c r="E131" s="7"/>
      <c r="F131" s="7"/>
      <c r="G131" s="7"/>
      <c r="H131" s="7"/>
      <c r="I131" s="7"/>
    </row>
    <row r="132" spans="1:9" x14ac:dyDescent="0.45">
      <c r="A132" s="4">
        <v>131</v>
      </c>
      <c r="B132" s="4" t="s">
        <v>83</v>
      </c>
      <c r="C132" s="7">
        <v>5000000</v>
      </c>
      <c r="D132" s="7"/>
      <c r="E132" s="7"/>
      <c r="F132" s="7"/>
      <c r="G132" s="7">
        <v>20</v>
      </c>
      <c r="H132" s="7"/>
      <c r="I132" s="7">
        <v>20</v>
      </c>
    </row>
    <row r="133" spans="1:9" x14ac:dyDescent="0.45">
      <c r="A133" s="4">
        <v>132</v>
      </c>
      <c r="B133" s="4" t="s">
        <v>350</v>
      </c>
      <c r="C133" s="7"/>
      <c r="D133" s="7"/>
      <c r="E133" s="7"/>
      <c r="F133" s="7"/>
      <c r="G133" s="7"/>
      <c r="H133" s="7"/>
      <c r="I133" s="7"/>
    </row>
    <row r="134" spans="1:9" x14ac:dyDescent="0.45">
      <c r="A134" s="4">
        <v>133</v>
      </c>
      <c r="B134" s="4" t="s">
        <v>203</v>
      </c>
      <c r="C134" s="7"/>
      <c r="D134" s="7"/>
      <c r="E134" s="7">
        <v>30</v>
      </c>
      <c r="F134" s="7"/>
      <c r="G134" s="7"/>
      <c r="H134" s="7"/>
      <c r="I134" s="7">
        <v>30</v>
      </c>
    </row>
    <row r="135" spans="1:9" x14ac:dyDescent="0.45">
      <c r="A135" s="4">
        <v>134</v>
      </c>
      <c r="B135" s="4" t="s">
        <v>307</v>
      </c>
      <c r="C135" s="7"/>
      <c r="D135" s="7"/>
      <c r="E135" s="7"/>
      <c r="F135" s="7"/>
      <c r="G135" s="7"/>
      <c r="H135" s="7"/>
      <c r="I135" s="7"/>
    </row>
    <row r="136" spans="1:9" x14ac:dyDescent="0.45">
      <c r="A136" s="4">
        <v>135</v>
      </c>
      <c r="B136" s="4" t="s">
        <v>84</v>
      </c>
      <c r="C136" s="7">
        <v>15000000</v>
      </c>
      <c r="D136" s="7"/>
      <c r="E136" s="7"/>
      <c r="F136" s="7"/>
      <c r="G136" s="7"/>
      <c r="H136" s="7"/>
      <c r="I136" s="7"/>
    </row>
    <row r="137" spans="1:9" x14ac:dyDescent="0.45">
      <c r="A137" s="4">
        <v>136</v>
      </c>
      <c r="B137" s="4" t="s">
        <v>341</v>
      </c>
      <c r="C137" s="7"/>
      <c r="D137" s="7"/>
      <c r="E137" s="7"/>
      <c r="F137" s="7"/>
      <c r="G137" s="7"/>
      <c r="H137" s="7"/>
      <c r="I137" s="7"/>
    </row>
    <row r="138" spans="1:9" x14ac:dyDescent="0.45">
      <c r="A138" s="4">
        <v>137</v>
      </c>
      <c r="B138" s="4" t="s">
        <v>344</v>
      </c>
      <c r="C138" s="7"/>
      <c r="D138" s="7"/>
      <c r="E138" s="7"/>
      <c r="F138" s="7">
        <v>500</v>
      </c>
      <c r="G138" s="7"/>
      <c r="H138" s="7"/>
      <c r="I138" s="7">
        <v>500</v>
      </c>
    </row>
    <row r="139" spans="1:9" x14ac:dyDescent="0.45">
      <c r="A139" s="4">
        <v>138</v>
      </c>
      <c r="B139" s="4" t="s">
        <v>85</v>
      </c>
      <c r="C139" s="7">
        <v>10000000</v>
      </c>
      <c r="D139" s="7"/>
      <c r="E139" s="7"/>
      <c r="F139" s="7"/>
      <c r="G139" s="7">
        <v>700</v>
      </c>
      <c r="H139" s="7"/>
      <c r="I139" s="7">
        <v>700</v>
      </c>
    </row>
    <row r="140" spans="1:9" x14ac:dyDescent="0.45">
      <c r="A140" s="4">
        <v>139</v>
      </c>
      <c r="B140" s="4" t="s">
        <v>86</v>
      </c>
      <c r="C140" s="7">
        <v>5000000</v>
      </c>
      <c r="D140" s="7"/>
      <c r="E140" s="7"/>
      <c r="F140" s="7"/>
      <c r="G140" s="7"/>
      <c r="H140" s="7"/>
      <c r="I140" s="7"/>
    </row>
    <row r="141" spans="1:9" x14ac:dyDescent="0.45">
      <c r="A141" s="4">
        <v>140</v>
      </c>
      <c r="B141" s="4" t="s">
        <v>87</v>
      </c>
      <c r="C141" s="7">
        <v>5000000</v>
      </c>
      <c r="D141" s="7">
        <v>300</v>
      </c>
      <c r="E141" s="7"/>
      <c r="F141" s="7"/>
      <c r="G141" s="7"/>
      <c r="H141" s="7"/>
      <c r="I141" s="7">
        <v>300</v>
      </c>
    </row>
    <row r="142" spans="1:9" x14ac:dyDescent="0.45">
      <c r="A142" s="4">
        <v>141</v>
      </c>
      <c r="B142" s="4" t="s">
        <v>266</v>
      </c>
      <c r="C142" s="7">
        <v>12000000</v>
      </c>
      <c r="D142" s="7"/>
      <c r="E142" s="7"/>
      <c r="F142" s="7"/>
      <c r="G142" s="7"/>
      <c r="H142" s="7"/>
      <c r="I142" s="7"/>
    </row>
    <row r="143" spans="1:9" x14ac:dyDescent="0.45">
      <c r="A143" s="4">
        <v>142</v>
      </c>
      <c r="B143" s="4" t="s">
        <v>351</v>
      </c>
      <c r="C143" s="7"/>
      <c r="D143" s="7"/>
      <c r="E143" s="7"/>
      <c r="F143" s="7"/>
      <c r="G143" s="7"/>
      <c r="H143" s="7"/>
      <c r="I143" s="7"/>
    </row>
    <row r="144" spans="1:9" x14ac:dyDescent="0.45">
      <c r="A144" s="4">
        <v>143</v>
      </c>
      <c r="B144" s="4" t="s">
        <v>88</v>
      </c>
      <c r="C144" s="7">
        <v>500000</v>
      </c>
      <c r="D144" s="7"/>
      <c r="E144" s="7"/>
      <c r="F144" s="7"/>
      <c r="G144" s="7">
        <v>200</v>
      </c>
      <c r="H144" s="7"/>
      <c r="I144" s="7">
        <v>200</v>
      </c>
    </row>
    <row r="145" spans="1:9" x14ac:dyDescent="0.45">
      <c r="A145" s="4">
        <v>144</v>
      </c>
      <c r="B145" s="4" t="s">
        <v>89</v>
      </c>
      <c r="C145" s="7">
        <v>360000</v>
      </c>
      <c r="D145" s="7"/>
      <c r="E145" s="7"/>
      <c r="F145" s="7"/>
      <c r="G145" s="7">
        <v>30</v>
      </c>
      <c r="H145" s="7"/>
      <c r="I145" s="7">
        <v>30</v>
      </c>
    </row>
    <row r="146" spans="1:9" x14ac:dyDescent="0.45">
      <c r="A146" s="4">
        <v>145</v>
      </c>
      <c r="B146" s="4" t="s">
        <v>201</v>
      </c>
      <c r="C146" s="7"/>
      <c r="D146" s="7"/>
      <c r="E146" s="7"/>
      <c r="F146" s="7">
        <v>500</v>
      </c>
      <c r="G146" s="7"/>
      <c r="H146" s="7"/>
      <c r="I146" s="7">
        <v>500</v>
      </c>
    </row>
    <row r="147" spans="1:9" x14ac:dyDescent="0.45">
      <c r="A147" s="4">
        <v>146</v>
      </c>
      <c r="B147" s="4" t="s">
        <v>205</v>
      </c>
      <c r="C147" s="7"/>
      <c r="D147" s="7"/>
      <c r="E147" s="7"/>
      <c r="F147" s="7"/>
      <c r="G147" s="7"/>
      <c r="H147" s="7"/>
      <c r="I147" s="7"/>
    </row>
    <row r="148" spans="1:9" x14ac:dyDescent="0.45">
      <c r="A148" s="4">
        <v>147</v>
      </c>
      <c r="B148" s="4" t="s">
        <v>221</v>
      </c>
      <c r="C148" s="7"/>
      <c r="D148" s="7"/>
      <c r="E148" s="7"/>
      <c r="F148" s="7"/>
      <c r="G148" s="7"/>
      <c r="H148" s="7"/>
      <c r="I148" s="7"/>
    </row>
    <row r="149" spans="1:9" x14ac:dyDescent="0.45">
      <c r="A149" s="4">
        <v>148</v>
      </c>
      <c r="B149" s="4" t="s">
        <v>222</v>
      </c>
      <c r="C149" s="7"/>
      <c r="D149" s="7"/>
      <c r="E149" s="7"/>
      <c r="F149" s="7"/>
      <c r="G149" s="7">
        <v>50</v>
      </c>
      <c r="H149" s="7"/>
      <c r="I149" s="7">
        <v>50</v>
      </c>
    </row>
    <row r="150" spans="1:9" x14ac:dyDescent="0.45">
      <c r="A150" s="4">
        <v>149</v>
      </c>
      <c r="B150" s="4" t="s">
        <v>292</v>
      </c>
      <c r="C150" s="7"/>
      <c r="D150" s="7"/>
      <c r="E150" s="7"/>
      <c r="F150" s="7"/>
      <c r="G150" s="7"/>
      <c r="H150" s="7"/>
      <c r="I150" s="7"/>
    </row>
    <row r="151" spans="1:9" x14ac:dyDescent="0.45">
      <c r="A151" s="4">
        <v>150</v>
      </c>
      <c r="B151" s="4" t="s">
        <v>90</v>
      </c>
      <c r="C151" s="7">
        <v>1000000</v>
      </c>
      <c r="D151" s="7"/>
      <c r="E151" s="7"/>
      <c r="F151" s="7"/>
      <c r="G151" s="7"/>
      <c r="H151" s="7"/>
      <c r="I151" s="7"/>
    </row>
    <row r="152" spans="1:9" x14ac:dyDescent="0.45">
      <c r="A152" s="4">
        <v>151</v>
      </c>
      <c r="B152" s="4" t="s">
        <v>91</v>
      </c>
      <c r="C152" s="7">
        <v>5000000</v>
      </c>
      <c r="D152" s="7"/>
      <c r="E152" s="7"/>
      <c r="F152" s="7"/>
      <c r="G152" s="7"/>
      <c r="H152" s="7"/>
      <c r="I152" s="7"/>
    </row>
    <row r="153" spans="1:9" x14ac:dyDescent="0.45">
      <c r="A153" s="4">
        <v>152</v>
      </c>
      <c r="B153" s="4" t="s">
        <v>304</v>
      </c>
      <c r="C153" s="7"/>
      <c r="D153" s="7"/>
      <c r="E153" s="7"/>
      <c r="F153" s="7"/>
      <c r="G153" s="7"/>
      <c r="H153" s="7"/>
      <c r="I153" s="7"/>
    </row>
    <row r="154" spans="1:9" x14ac:dyDescent="0.45">
      <c r="A154" s="4">
        <v>153</v>
      </c>
      <c r="B154" s="4" t="s">
        <v>92</v>
      </c>
      <c r="C154" s="7">
        <v>1500000</v>
      </c>
      <c r="D154" s="7"/>
      <c r="E154" s="7"/>
      <c r="F154" s="7"/>
      <c r="G154" s="7"/>
      <c r="H154" s="7"/>
      <c r="I154" s="7"/>
    </row>
    <row r="155" spans="1:9" x14ac:dyDescent="0.45">
      <c r="A155" s="4">
        <v>154</v>
      </c>
      <c r="B155" s="4" t="s">
        <v>315</v>
      </c>
      <c r="C155" s="7"/>
      <c r="D155" s="7"/>
      <c r="E155" s="7"/>
      <c r="F155" s="7"/>
      <c r="G155" s="7">
        <v>10</v>
      </c>
      <c r="H155" s="7"/>
      <c r="I155" s="7">
        <v>10</v>
      </c>
    </row>
    <row r="156" spans="1:9" x14ac:dyDescent="0.45">
      <c r="A156" s="4">
        <v>155</v>
      </c>
      <c r="B156" s="4" t="s">
        <v>280</v>
      </c>
      <c r="C156" s="7"/>
      <c r="D156" s="7"/>
      <c r="E156" s="7"/>
      <c r="F156" s="7"/>
      <c r="G156" s="7"/>
      <c r="H156" s="7"/>
      <c r="I156" s="7"/>
    </row>
    <row r="157" spans="1:9" x14ac:dyDescent="0.45">
      <c r="A157" s="4">
        <v>156</v>
      </c>
      <c r="B157" s="4" t="s">
        <v>93</v>
      </c>
      <c r="C157" s="7"/>
      <c r="D157" s="7"/>
      <c r="E157" s="7"/>
      <c r="F157" s="7"/>
      <c r="G157" s="7"/>
      <c r="H157" s="7"/>
      <c r="I157" s="7"/>
    </row>
    <row r="158" spans="1:9" x14ac:dyDescent="0.45">
      <c r="A158" s="4">
        <v>157</v>
      </c>
      <c r="B158" s="4" t="s">
        <v>94</v>
      </c>
      <c r="C158" s="7">
        <v>400000</v>
      </c>
      <c r="D158" s="7"/>
      <c r="E158" s="7"/>
      <c r="F158" s="7">
        <v>20</v>
      </c>
      <c r="G158" s="7"/>
      <c r="H158" s="7"/>
      <c r="I158" s="7">
        <v>20</v>
      </c>
    </row>
    <row r="159" spans="1:9" x14ac:dyDescent="0.45">
      <c r="A159" s="4">
        <v>158</v>
      </c>
      <c r="B159" s="4" t="s">
        <v>95</v>
      </c>
      <c r="C159" s="7">
        <v>4000000</v>
      </c>
      <c r="D159" s="7"/>
      <c r="E159" s="7"/>
      <c r="F159" s="7"/>
      <c r="G159" s="7"/>
      <c r="H159" s="7"/>
      <c r="I159" s="7"/>
    </row>
    <row r="160" spans="1:9" x14ac:dyDescent="0.45">
      <c r="A160" s="4">
        <v>159</v>
      </c>
      <c r="B160" s="4" t="s">
        <v>96</v>
      </c>
      <c r="C160" s="7">
        <v>200000000</v>
      </c>
      <c r="D160" s="7"/>
      <c r="E160" s="7"/>
      <c r="F160" s="7"/>
      <c r="G160" s="7"/>
      <c r="H160" s="7"/>
      <c r="I160" s="7"/>
    </row>
    <row r="161" spans="1:9" x14ac:dyDescent="0.45">
      <c r="A161" s="4">
        <v>160</v>
      </c>
      <c r="B161" s="4" t="s">
        <v>320</v>
      </c>
      <c r="C161" s="7">
        <v>10000000</v>
      </c>
      <c r="D161" s="7">
        <v>300</v>
      </c>
      <c r="E161" s="7"/>
      <c r="F161" s="7"/>
      <c r="G161" s="7">
        <v>300</v>
      </c>
      <c r="H161" s="7"/>
      <c r="I161" s="7">
        <v>600</v>
      </c>
    </row>
    <row r="162" spans="1:9" x14ac:dyDescent="0.45">
      <c r="A162" s="4">
        <v>161</v>
      </c>
      <c r="B162" s="4" t="s">
        <v>353</v>
      </c>
      <c r="C162" s="7">
        <v>10000000</v>
      </c>
      <c r="D162" s="7"/>
      <c r="E162" s="7"/>
      <c r="F162" s="7"/>
      <c r="G162" s="7"/>
      <c r="H162" s="7"/>
      <c r="I162" s="7"/>
    </row>
    <row r="163" spans="1:9" x14ac:dyDescent="0.45">
      <c r="A163" s="4">
        <v>162</v>
      </c>
      <c r="B163" s="4" t="s">
        <v>99</v>
      </c>
      <c r="C163" s="7">
        <v>1000000</v>
      </c>
      <c r="D163" s="7"/>
      <c r="E163" s="7"/>
      <c r="F163" s="7"/>
      <c r="G163" s="7"/>
      <c r="H163" s="7"/>
      <c r="I163" s="7"/>
    </row>
    <row r="164" spans="1:9" x14ac:dyDescent="0.45">
      <c r="A164" s="4">
        <v>163</v>
      </c>
      <c r="B164" s="4" t="s">
        <v>100</v>
      </c>
      <c r="C164" s="7">
        <v>500000</v>
      </c>
      <c r="D164" s="7"/>
      <c r="E164" s="7"/>
      <c r="F164" s="7"/>
      <c r="G164" s="7">
        <v>50</v>
      </c>
      <c r="H164" s="7"/>
      <c r="I164" s="7">
        <v>50</v>
      </c>
    </row>
    <row r="165" spans="1:9" x14ac:dyDescent="0.45">
      <c r="A165" s="4">
        <v>164</v>
      </c>
      <c r="B165" s="4" t="s">
        <v>101</v>
      </c>
      <c r="C165" s="7">
        <v>10000000</v>
      </c>
      <c r="D165" s="7"/>
      <c r="E165" s="7"/>
      <c r="F165" s="7"/>
      <c r="G165" s="7"/>
      <c r="H165" s="7"/>
      <c r="I165" s="7"/>
    </row>
    <row r="166" spans="1:9" x14ac:dyDescent="0.45">
      <c r="A166" s="4">
        <v>165</v>
      </c>
      <c r="B166" s="4" t="s">
        <v>215</v>
      </c>
      <c r="C166" s="7"/>
      <c r="D166" s="7"/>
      <c r="E166" s="7"/>
      <c r="F166" s="7"/>
      <c r="G166" s="7"/>
      <c r="H166" s="7"/>
      <c r="I166" s="7"/>
    </row>
    <row r="167" spans="1:9" x14ac:dyDescent="0.45">
      <c r="A167" s="4">
        <v>166</v>
      </c>
      <c r="B167" s="4" t="s">
        <v>211</v>
      </c>
      <c r="C167" s="7"/>
      <c r="D167" s="7"/>
      <c r="E167" s="7"/>
      <c r="F167" s="7"/>
      <c r="G167" s="7"/>
      <c r="H167" s="7"/>
      <c r="I167" s="7"/>
    </row>
    <row r="168" spans="1:9" x14ac:dyDescent="0.45">
      <c r="A168" s="4">
        <v>167</v>
      </c>
      <c r="B168" s="4" t="s">
        <v>209</v>
      </c>
      <c r="C168" s="7"/>
      <c r="D168" s="7"/>
      <c r="E168" s="7">
        <v>10</v>
      </c>
      <c r="F168" s="7"/>
      <c r="G168" s="7"/>
      <c r="H168" s="7"/>
      <c r="I168" s="7">
        <v>10</v>
      </c>
    </row>
    <row r="169" spans="1:9" x14ac:dyDescent="0.45">
      <c r="A169" s="4">
        <v>168</v>
      </c>
      <c r="B169" s="4" t="s">
        <v>218</v>
      </c>
      <c r="C169" s="7"/>
      <c r="D169" s="7"/>
      <c r="E169" s="7"/>
      <c r="F169" s="7"/>
      <c r="G169" s="7"/>
      <c r="H169" s="7"/>
      <c r="I169" s="7"/>
    </row>
    <row r="170" spans="1:9" x14ac:dyDescent="0.45">
      <c r="A170" s="4">
        <v>169</v>
      </c>
      <c r="B170" s="4" t="s">
        <v>142</v>
      </c>
      <c r="C170" s="7">
        <v>5000000</v>
      </c>
      <c r="D170" s="7"/>
      <c r="E170" s="7"/>
      <c r="F170" s="7"/>
      <c r="G170" s="7"/>
      <c r="H170" s="7"/>
      <c r="I170" s="7"/>
    </row>
    <row r="171" spans="1:9" x14ac:dyDescent="0.45">
      <c r="A171" s="4">
        <v>170</v>
      </c>
      <c r="B171" s="4" t="s">
        <v>102</v>
      </c>
      <c r="C171" s="7">
        <v>1000000</v>
      </c>
      <c r="D171" s="7"/>
      <c r="E171" s="7"/>
      <c r="F171" s="7">
        <v>50</v>
      </c>
      <c r="G171" s="7"/>
      <c r="H171" s="7"/>
      <c r="I171" s="7">
        <v>50</v>
      </c>
    </row>
    <row r="172" spans="1:9" x14ac:dyDescent="0.45">
      <c r="A172" s="4">
        <v>171</v>
      </c>
      <c r="B172" s="4" t="s">
        <v>103</v>
      </c>
      <c r="C172" s="7">
        <v>5000000</v>
      </c>
      <c r="D172" s="7"/>
      <c r="E172" s="7"/>
      <c r="F172" s="7"/>
      <c r="G172" s="7"/>
      <c r="H172" s="7"/>
      <c r="I172" s="7"/>
    </row>
    <row r="173" spans="1:9" x14ac:dyDescent="0.45">
      <c r="A173" s="4">
        <v>172</v>
      </c>
      <c r="B173" s="4" t="s">
        <v>104</v>
      </c>
      <c r="C173" s="7">
        <v>1000000</v>
      </c>
      <c r="D173" s="7">
        <v>100</v>
      </c>
      <c r="E173" s="7">
        <v>100</v>
      </c>
      <c r="F173" s="7"/>
      <c r="G173" s="7">
        <v>100</v>
      </c>
      <c r="H173" s="7"/>
      <c r="I173" s="7">
        <v>300</v>
      </c>
    </row>
    <row r="174" spans="1:9" x14ac:dyDescent="0.45">
      <c r="A174" s="4">
        <v>173</v>
      </c>
      <c r="B174" s="4" t="s">
        <v>105</v>
      </c>
      <c r="C174" s="7">
        <v>100000</v>
      </c>
      <c r="D174" s="7"/>
      <c r="E174" s="7"/>
      <c r="F174" s="7"/>
      <c r="G174" s="7"/>
      <c r="H174" s="7"/>
      <c r="I174" s="7"/>
    </row>
    <row r="175" spans="1:9" x14ac:dyDescent="0.45">
      <c r="A175" s="4">
        <v>174</v>
      </c>
      <c r="B175" s="4" t="s">
        <v>347</v>
      </c>
      <c r="C175" s="7"/>
      <c r="D175" s="7"/>
      <c r="E175" s="7"/>
      <c r="F175" s="7"/>
      <c r="G175" s="7"/>
      <c r="H175" s="7"/>
      <c r="I175" s="7"/>
    </row>
    <row r="176" spans="1:9" x14ac:dyDescent="0.45">
      <c r="A176" s="4">
        <v>175</v>
      </c>
      <c r="B176" s="4" t="s">
        <v>106</v>
      </c>
      <c r="C176" s="7">
        <v>4000000</v>
      </c>
      <c r="D176" s="7"/>
      <c r="E176" s="7"/>
      <c r="F176" s="7"/>
      <c r="G176" s="7"/>
      <c r="H176" s="7"/>
      <c r="I176" s="7"/>
    </row>
    <row r="177" spans="1:9" x14ac:dyDescent="0.45">
      <c r="A177" s="4">
        <v>176</v>
      </c>
      <c r="B177" s="4" t="s">
        <v>345</v>
      </c>
      <c r="C177" s="7"/>
      <c r="D177" s="7">
        <v>100</v>
      </c>
      <c r="E177" s="7"/>
      <c r="F177" s="7"/>
      <c r="G177" s="7"/>
      <c r="H177" s="7"/>
      <c r="I177" s="7">
        <v>100</v>
      </c>
    </row>
    <row r="178" spans="1:9" x14ac:dyDescent="0.45">
      <c r="A178" s="4">
        <v>177</v>
      </c>
      <c r="B178" s="4" t="s">
        <v>267</v>
      </c>
      <c r="C178" s="7">
        <v>5000000</v>
      </c>
      <c r="D178" s="7"/>
      <c r="E178" s="7"/>
      <c r="F178" s="7"/>
      <c r="G178" s="7"/>
      <c r="H178" s="7"/>
      <c r="I178" s="7"/>
    </row>
    <row r="179" spans="1:9" x14ac:dyDescent="0.45">
      <c r="A179" s="4">
        <v>178</v>
      </c>
      <c r="B179" s="4" t="s">
        <v>107</v>
      </c>
      <c r="C179" s="7">
        <v>500000</v>
      </c>
      <c r="D179" s="7"/>
      <c r="E179" s="7"/>
      <c r="F179" s="7"/>
      <c r="G179" s="7"/>
      <c r="H179" s="7"/>
      <c r="I179" s="7"/>
    </row>
    <row r="180" spans="1:9" x14ac:dyDescent="0.45">
      <c r="A180" s="4">
        <v>179</v>
      </c>
      <c r="B180" s="4" t="s">
        <v>108</v>
      </c>
      <c r="C180" s="7">
        <v>300000</v>
      </c>
      <c r="D180" s="7"/>
      <c r="E180" s="7"/>
      <c r="F180" s="7"/>
      <c r="G180" s="7"/>
      <c r="H180" s="7"/>
      <c r="I180" s="7"/>
    </row>
    <row r="181" spans="1:9" x14ac:dyDescent="0.45">
      <c r="A181" s="4">
        <v>180</v>
      </c>
      <c r="B181" s="4" t="s">
        <v>109</v>
      </c>
      <c r="C181" s="7">
        <v>2000000</v>
      </c>
      <c r="D181" s="7"/>
      <c r="E181" s="7"/>
      <c r="F181" s="7"/>
      <c r="G181" s="7"/>
      <c r="H181" s="7"/>
      <c r="I181" s="7"/>
    </row>
    <row r="182" spans="1:9" x14ac:dyDescent="0.45">
      <c r="A182" s="4">
        <v>181</v>
      </c>
      <c r="B182" s="4" t="s">
        <v>110</v>
      </c>
      <c r="C182" s="7">
        <v>100000</v>
      </c>
      <c r="D182" s="7"/>
      <c r="E182" s="7"/>
      <c r="F182" s="7"/>
      <c r="G182" s="7"/>
      <c r="H182" s="7"/>
      <c r="I182" s="7"/>
    </row>
    <row r="183" spans="1:9" x14ac:dyDescent="0.45">
      <c r="A183" s="4">
        <v>182</v>
      </c>
      <c r="B183" s="4" t="s">
        <v>294</v>
      </c>
      <c r="C183" s="7"/>
      <c r="D183" s="7"/>
      <c r="E183" s="7"/>
      <c r="F183" s="7"/>
      <c r="G183" s="7"/>
      <c r="H183" s="7"/>
      <c r="I183" s="7"/>
    </row>
    <row r="184" spans="1:9" x14ac:dyDescent="0.45">
      <c r="A184" s="4">
        <v>183</v>
      </c>
      <c r="B184" s="4" t="s">
        <v>295</v>
      </c>
      <c r="C184" s="7"/>
      <c r="D184" s="7"/>
      <c r="E184" s="7"/>
      <c r="F184" s="7"/>
      <c r="G184" s="7"/>
      <c r="H184" s="7"/>
      <c r="I184" s="7"/>
    </row>
    <row r="185" spans="1:9" x14ac:dyDescent="0.45">
      <c r="A185" s="4">
        <v>184</v>
      </c>
      <c r="B185" s="4" t="s">
        <v>111</v>
      </c>
      <c r="C185" s="7">
        <v>300000</v>
      </c>
      <c r="D185" s="7"/>
      <c r="E185" s="7"/>
      <c r="F185" s="7"/>
      <c r="G185" s="7"/>
      <c r="H185" s="7"/>
      <c r="I185" s="7"/>
    </row>
    <row r="186" spans="1:9" x14ac:dyDescent="0.45">
      <c r="A186" s="4">
        <v>185</v>
      </c>
      <c r="B186" s="4" t="s">
        <v>112</v>
      </c>
      <c r="C186" s="7">
        <v>1000000</v>
      </c>
      <c r="D186" s="7"/>
      <c r="E186" s="7"/>
      <c r="F186" s="7"/>
      <c r="G186" s="7"/>
      <c r="H186" s="7"/>
      <c r="I186" s="7"/>
    </row>
    <row r="187" spans="1:9" x14ac:dyDescent="0.45">
      <c r="A187" s="4">
        <v>186</v>
      </c>
      <c r="B187" s="4" t="s">
        <v>346</v>
      </c>
      <c r="C187" s="7">
        <v>100000</v>
      </c>
      <c r="D187" s="7">
        <v>30</v>
      </c>
      <c r="E187" s="7"/>
      <c r="F187" s="7"/>
      <c r="G187" s="7"/>
      <c r="H187" s="7"/>
      <c r="I187" s="7">
        <v>30</v>
      </c>
    </row>
    <row r="188" spans="1:9" x14ac:dyDescent="0.45">
      <c r="A188" s="4">
        <v>187</v>
      </c>
      <c r="B188" s="4" t="s">
        <v>114</v>
      </c>
      <c r="C188" s="7">
        <v>500000</v>
      </c>
      <c r="D188" s="7"/>
      <c r="E188" s="7"/>
      <c r="F188" s="7"/>
      <c r="G188" s="7"/>
      <c r="H188" s="7"/>
      <c r="I188" s="7"/>
    </row>
    <row r="189" spans="1:9" x14ac:dyDescent="0.45">
      <c r="A189" s="4">
        <v>188</v>
      </c>
      <c r="B189" s="4" t="s">
        <v>115</v>
      </c>
      <c r="C189" s="7">
        <v>1000000</v>
      </c>
      <c r="D189" s="7"/>
      <c r="E189" s="7"/>
      <c r="F189" s="7"/>
      <c r="G189" s="7"/>
      <c r="H189" s="7"/>
      <c r="I189" s="7"/>
    </row>
    <row r="190" spans="1:9" x14ac:dyDescent="0.45">
      <c r="A190" s="4">
        <v>189</v>
      </c>
      <c r="B190" s="4" t="s">
        <v>116</v>
      </c>
      <c r="C190" s="7">
        <v>500000</v>
      </c>
      <c r="D190" s="7"/>
      <c r="E190" s="7"/>
      <c r="F190" s="7"/>
      <c r="G190" s="7"/>
      <c r="H190" s="7"/>
      <c r="I190" s="7"/>
    </row>
    <row r="191" spans="1:9" x14ac:dyDescent="0.45">
      <c r="A191" s="4">
        <v>190</v>
      </c>
      <c r="B191" s="4" t="s">
        <v>117</v>
      </c>
      <c r="C191" s="7">
        <v>200000</v>
      </c>
      <c r="D191" s="7"/>
      <c r="E191" s="7"/>
      <c r="F191" s="7"/>
      <c r="G191" s="7"/>
      <c r="H191" s="7"/>
      <c r="I191" s="7"/>
    </row>
    <row r="192" spans="1:9" x14ac:dyDescent="0.45">
      <c r="A192" s="4">
        <v>191</v>
      </c>
      <c r="B192" s="4" t="s">
        <v>118</v>
      </c>
      <c r="C192" s="7">
        <v>3000000</v>
      </c>
      <c r="D192" s="7"/>
      <c r="E192" s="7"/>
      <c r="F192" s="7">
        <v>100</v>
      </c>
      <c r="G192" s="7"/>
      <c r="H192" s="7"/>
      <c r="I192" s="7">
        <v>100</v>
      </c>
    </row>
    <row r="193" spans="1:9" x14ac:dyDescent="0.45">
      <c r="A193" s="4">
        <v>192</v>
      </c>
      <c r="B193" s="4" t="s">
        <v>119</v>
      </c>
      <c r="C193" s="7">
        <v>500000</v>
      </c>
      <c r="D193" s="7"/>
      <c r="E193" s="7"/>
      <c r="F193" s="7">
        <v>200</v>
      </c>
      <c r="G193" s="7"/>
      <c r="H193" s="7"/>
      <c r="I193" s="7">
        <v>200</v>
      </c>
    </row>
    <row r="194" spans="1:9" x14ac:dyDescent="0.45">
      <c r="A194" s="4">
        <v>193</v>
      </c>
      <c r="B194" s="4" t="s">
        <v>120</v>
      </c>
      <c r="C194" s="7">
        <v>40000000</v>
      </c>
      <c r="D194" s="7">
        <v>10000</v>
      </c>
      <c r="E194" s="7"/>
      <c r="F194" s="7"/>
      <c r="G194" s="7"/>
      <c r="H194" s="7"/>
      <c r="I194" s="7">
        <v>10000</v>
      </c>
    </row>
    <row r="195" spans="1:9" x14ac:dyDescent="0.45">
      <c r="A195" s="4">
        <v>194</v>
      </c>
      <c r="B195" s="4" t="s">
        <v>208</v>
      </c>
      <c r="C195" s="7"/>
      <c r="D195" s="7"/>
      <c r="E195" s="7"/>
      <c r="F195" s="7"/>
      <c r="G195" s="7"/>
      <c r="H195" s="7"/>
      <c r="I195" s="7"/>
    </row>
    <row r="196" spans="1:9" x14ac:dyDescent="0.45">
      <c r="A196" s="4">
        <v>195</v>
      </c>
      <c r="B196" s="4" t="s">
        <v>121</v>
      </c>
      <c r="C196" s="7">
        <v>6000000</v>
      </c>
      <c r="D196" s="7"/>
      <c r="E196" s="7"/>
      <c r="F196" s="7"/>
      <c r="G196" s="7"/>
      <c r="H196" s="7"/>
      <c r="I196" s="7"/>
    </row>
    <row r="197" spans="1:9" x14ac:dyDescent="0.45">
      <c r="A197" s="4">
        <v>196</v>
      </c>
      <c r="B197" s="4" t="s">
        <v>214</v>
      </c>
      <c r="C197" s="7"/>
      <c r="D197" s="7"/>
      <c r="E197" s="7"/>
      <c r="F197" s="7"/>
      <c r="G197" s="7"/>
      <c r="H197" s="7"/>
      <c r="I197" s="7"/>
    </row>
    <row r="198" spans="1:9" x14ac:dyDescent="0.45">
      <c r="A198" s="4">
        <v>197</v>
      </c>
      <c r="B198" s="4" t="s">
        <v>122</v>
      </c>
      <c r="C198" s="7">
        <v>500000</v>
      </c>
      <c r="D198" s="7"/>
      <c r="E198" s="7"/>
      <c r="F198" s="7"/>
      <c r="G198" s="7"/>
      <c r="H198" s="7"/>
      <c r="I198" s="7"/>
    </row>
    <row r="199" spans="1:9" x14ac:dyDescent="0.45">
      <c r="A199" s="4">
        <v>198</v>
      </c>
      <c r="B199" s="4" t="s">
        <v>123</v>
      </c>
      <c r="C199" s="7">
        <v>1000000</v>
      </c>
      <c r="D199" s="7"/>
      <c r="E199" s="7"/>
      <c r="F199" s="7"/>
      <c r="G199" s="7"/>
      <c r="H199" s="7"/>
      <c r="I199" s="7"/>
    </row>
    <row r="200" spans="1:9" x14ac:dyDescent="0.45">
      <c r="A200" s="4">
        <v>199</v>
      </c>
      <c r="B200" s="4" t="s">
        <v>124</v>
      </c>
      <c r="C200" s="7">
        <v>1000000</v>
      </c>
      <c r="D200" s="7"/>
      <c r="E200" s="7"/>
      <c r="F200" s="7"/>
      <c r="G200" s="7"/>
      <c r="H200" s="7"/>
      <c r="I200" s="7"/>
    </row>
    <row r="201" spans="1:9" x14ac:dyDescent="0.45">
      <c r="A201" s="4">
        <v>200</v>
      </c>
      <c r="B201" s="4" t="s">
        <v>125</v>
      </c>
      <c r="C201" s="7">
        <v>5000000</v>
      </c>
      <c r="D201" s="7"/>
      <c r="E201" s="7"/>
      <c r="F201" s="7"/>
      <c r="G201" s="7">
        <v>100</v>
      </c>
      <c r="H201" s="7"/>
      <c r="I201" s="7">
        <v>100</v>
      </c>
    </row>
    <row r="202" spans="1:9" x14ac:dyDescent="0.45">
      <c r="A202" s="4">
        <v>201</v>
      </c>
      <c r="B202" s="4" t="s">
        <v>126</v>
      </c>
      <c r="C202" s="7">
        <v>3000000</v>
      </c>
      <c r="D202" s="7"/>
      <c r="E202" s="7"/>
      <c r="F202" s="7"/>
      <c r="G202" s="7"/>
      <c r="H202" s="7"/>
      <c r="I202" s="7"/>
    </row>
    <row r="203" spans="1:9" x14ac:dyDescent="0.45">
      <c r="A203" s="4">
        <v>202</v>
      </c>
      <c r="B203" s="4" t="s">
        <v>210</v>
      </c>
      <c r="C203" s="7"/>
      <c r="D203" s="7"/>
      <c r="E203" s="7"/>
      <c r="F203" s="7"/>
      <c r="G203" s="7"/>
      <c r="H203" s="7"/>
      <c r="I203" s="7"/>
    </row>
    <row r="204" spans="1:9" x14ac:dyDescent="0.45">
      <c r="A204" s="4">
        <v>203</v>
      </c>
      <c r="B204" s="4" t="s">
        <v>219</v>
      </c>
      <c r="C204" s="7"/>
      <c r="D204" s="7"/>
      <c r="E204" s="7"/>
      <c r="F204" s="7"/>
      <c r="G204" s="7"/>
      <c r="H204" s="7"/>
      <c r="I204" s="7"/>
    </row>
    <row r="205" spans="1:9" x14ac:dyDescent="0.45">
      <c r="A205" s="4">
        <v>204</v>
      </c>
      <c r="B205" s="4" t="s">
        <v>127</v>
      </c>
      <c r="C205" s="7">
        <v>10000000</v>
      </c>
      <c r="D205" s="7"/>
      <c r="E205" s="7"/>
      <c r="F205" s="7"/>
      <c r="G205" s="7"/>
      <c r="H205" s="7"/>
      <c r="I205" s="7"/>
    </row>
    <row r="206" spans="1:9" x14ac:dyDescent="0.45">
      <c r="A206" s="4">
        <v>205</v>
      </c>
      <c r="B206" s="4" t="s">
        <v>128</v>
      </c>
      <c r="C206" s="7">
        <v>1000000</v>
      </c>
      <c r="D206" s="7"/>
      <c r="E206" s="7"/>
      <c r="F206" s="7">
        <v>100</v>
      </c>
      <c r="G206" s="7"/>
      <c r="H206" s="7"/>
      <c r="I206" s="7">
        <v>100</v>
      </c>
    </row>
    <row r="207" spans="1:9" x14ac:dyDescent="0.45">
      <c r="A207" s="4">
        <v>206</v>
      </c>
      <c r="B207" s="4" t="s">
        <v>305</v>
      </c>
      <c r="C207" s="7"/>
      <c r="D207" s="7"/>
      <c r="E207" s="7"/>
      <c r="F207" s="7"/>
      <c r="G207" s="7"/>
      <c r="H207" s="7"/>
      <c r="I207" s="7"/>
    </row>
    <row r="208" spans="1:9" x14ac:dyDescent="0.45">
      <c r="A208" s="4">
        <v>207</v>
      </c>
      <c r="B208" s="4" t="s">
        <v>269</v>
      </c>
      <c r="C208" s="7"/>
      <c r="D208" s="7"/>
      <c r="E208" s="7"/>
      <c r="F208" s="7">
        <v>10</v>
      </c>
      <c r="G208" s="7"/>
      <c r="H208" s="7"/>
      <c r="I208" s="7">
        <v>10</v>
      </c>
    </row>
    <row r="209" spans="1:9" x14ac:dyDescent="0.45">
      <c r="A209" s="4">
        <v>208</v>
      </c>
      <c r="B209" s="4" t="s">
        <v>213</v>
      </c>
      <c r="C209" s="7"/>
      <c r="D209" s="7"/>
      <c r="E209" s="7"/>
      <c r="F209" s="7"/>
      <c r="G209" s="7"/>
      <c r="H209" s="7"/>
      <c r="I209" s="7"/>
    </row>
    <row r="210" spans="1:9" x14ac:dyDescent="0.45">
      <c r="A210" s="4">
        <v>209</v>
      </c>
      <c r="B210" s="4" t="s">
        <v>296</v>
      </c>
      <c r="C210" s="7"/>
      <c r="D210" s="7">
        <v>3</v>
      </c>
      <c r="E210" s="7"/>
      <c r="F210" s="7"/>
      <c r="G210" s="7"/>
      <c r="H210" s="7"/>
      <c r="I210" s="7">
        <v>3</v>
      </c>
    </row>
    <row r="211" spans="1:9" x14ac:dyDescent="0.45">
      <c r="A211" s="4">
        <v>210</v>
      </c>
      <c r="B211" s="4" t="s">
        <v>129</v>
      </c>
      <c r="C211" s="7">
        <v>5000000</v>
      </c>
      <c r="D211" s="7"/>
      <c r="E211" s="7"/>
      <c r="F211" s="7"/>
      <c r="G211" s="7"/>
      <c r="H211" s="7"/>
      <c r="I211" s="7"/>
    </row>
    <row r="212" spans="1:9" x14ac:dyDescent="0.45">
      <c r="A212" s="4">
        <v>211</v>
      </c>
      <c r="B212" s="4" t="s">
        <v>220</v>
      </c>
      <c r="C212" s="7"/>
      <c r="D212" s="7"/>
      <c r="E212" s="7"/>
      <c r="F212" s="7"/>
      <c r="G212" s="7"/>
      <c r="H212" s="7"/>
      <c r="I212" s="7"/>
    </row>
    <row r="213" spans="1:9" x14ac:dyDescent="0.45">
      <c r="A213" s="4">
        <v>212</v>
      </c>
      <c r="B213" s="4" t="s">
        <v>130</v>
      </c>
      <c r="C213" s="7">
        <v>2000000</v>
      </c>
      <c r="D213" s="7"/>
      <c r="E213" s="7"/>
      <c r="F213" s="7"/>
      <c r="G213" s="7"/>
      <c r="H213" s="7"/>
      <c r="I213" s="7"/>
    </row>
    <row r="214" spans="1:9" x14ac:dyDescent="0.45">
      <c r="A214" s="4">
        <v>213</v>
      </c>
      <c r="B214" s="4" t="s">
        <v>386</v>
      </c>
      <c r="C214" s="7"/>
      <c r="D214" s="7"/>
      <c r="E214" s="7"/>
      <c r="F214" s="7"/>
      <c r="G214" s="7"/>
      <c r="H214" s="7"/>
      <c r="I214" s="7"/>
    </row>
    <row r="215" spans="1:9" x14ac:dyDescent="0.45">
      <c r="A215" s="4">
        <v>214</v>
      </c>
      <c r="B215" s="4" t="s">
        <v>131</v>
      </c>
      <c r="C215" s="7">
        <v>10000000</v>
      </c>
      <c r="D215" s="7"/>
      <c r="E215" s="7"/>
      <c r="F215" s="7"/>
      <c r="G215" s="7"/>
      <c r="H215" s="7"/>
      <c r="I215" s="7"/>
    </row>
    <row r="216" spans="1:9" x14ac:dyDescent="0.45">
      <c r="A216" s="4">
        <v>215</v>
      </c>
      <c r="B216" s="4" t="s">
        <v>132</v>
      </c>
      <c r="C216" s="7">
        <v>1000000</v>
      </c>
      <c r="D216" s="7"/>
      <c r="E216" s="7"/>
      <c r="F216" s="7"/>
      <c r="G216" s="7"/>
      <c r="H216" s="7"/>
      <c r="I216" s="7"/>
    </row>
    <row r="217" spans="1:9" x14ac:dyDescent="0.45">
      <c r="A217" s="4">
        <v>216</v>
      </c>
      <c r="B217" s="4" t="s">
        <v>282</v>
      </c>
      <c r="C217" s="7"/>
      <c r="D217" s="7"/>
      <c r="E217" s="7"/>
      <c r="F217" s="7"/>
      <c r="G217" s="7"/>
      <c r="H217" s="7"/>
      <c r="I217" s="7"/>
    </row>
    <row r="218" spans="1:9" x14ac:dyDescent="0.45">
      <c r="A218" s="4">
        <v>217</v>
      </c>
      <c r="B218" s="4" t="s">
        <v>133</v>
      </c>
      <c r="C218" s="7">
        <v>2000000</v>
      </c>
      <c r="D218" s="7"/>
      <c r="E218" s="7"/>
      <c r="F218" s="7"/>
      <c r="G218" s="7"/>
      <c r="H218" s="7"/>
      <c r="I218" s="7"/>
    </row>
    <row r="219" spans="1:9" x14ac:dyDescent="0.45">
      <c r="A219" s="4">
        <v>218</v>
      </c>
      <c r="B219" s="4" t="s">
        <v>134</v>
      </c>
      <c r="C219" s="7">
        <v>10000000</v>
      </c>
      <c r="D219" s="7"/>
      <c r="E219" s="7"/>
      <c r="F219" s="7"/>
      <c r="G219" s="7"/>
      <c r="H219" s="7"/>
      <c r="I219" s="7"/>
    </row>
    <row r="220" spans="1:9" x14ac:dyDescent="0.45">
      <c r="A220" s="4">
        <v>219</v>
      </c>
      <c r="B220" s="4" t="s">
        <v>135</v>
      </c>
      <c r="C220" s="7">
        <v>1000000</v>
      </c>
      <c r="D220" s="7"/>
      <c r="E220" s="7"/>
      <c r="F220" s="7"/>
      <c r="G220" s="7"/>
      <c r="H220" s="7"/>
      <c r="I220" s="7"/>
    </row>
    <row r="221" spans="1:9" x14ac:dyDescent="0.45">
      <c r="A221" s="4">
        <v>220</v>
      </c>
      <c r="B221" s="4" t="s">
        <v>206</v>
      </c>
      <c r="C221" s="7"/>
      <c r="D221" s="7"/>
      <c r="E221" s="7"/>
      <c r="F221" s="7">
        <v>420</v>
      </c>
      <c r="G221" s="7"/>
      <c r="H221" s="7"/>
      <c r="I221" s="7">
        <v>420</v>
      </c>
    </row>
    <row r="222" spans="1:9" x14ac:dyDescent="0.45">
      <c r="A222" s="4">
        <v>221</v>
      </c>
      <c r="B222" s="4" t="s">
        <v>217</v>
      </c>
      <c r="C222" s="7"/>
      <c r="D222" s="7"/>
      <c r="E222" s="7"/>
      <c r="F222" s="7"/>
      <c r="G222" s="7"/>
      <c r="H222" s="7"/>
      <c r="I222" s="7"/>
    </row>
    <row r="223" spans="1:9" x14ac:dyDescent="0.45">
      <c r="A223" s="4">
        <v>222</v>
      </c>
      <c r="B223" s="4" t="s">
        <v>169</v>
      </c>
      <c r="C223" s="7">
        <v>120000</v>
      </c>
      <c r="D223" s="7"/>
      <c r="E223" s="7"/>
      <c r="F223" s="7"/>
      <c r="G223" s="7"/>
      <c r="H223" s="7"/>
      <c r="I223" s="7"/>
    </row>
    <row r="224" spans="1:9" x14ac:dyDescent="0.45">
      <c r="A224" s="4">
        <v>223</v>
      </c>
      <c r="B224" s="4" t="s">
        <v>212</v>
      </c>
      <c r="C224" s="7"/>
      <c r="D224" s="7"/>
      <c r="E224" s="7"/>
      <c r="F224" s="7"/>
      <c r="G224" s="7"/>
      <c r="H224" s="7"/>
      <c r="I224" s="7"/>
    </row>
    <row r="225" spans="1:9" x14ac:dyDescent="0.45">
      <c r="A225" s="4">
        <v>224</v>
      </c>
      <c r="B225" s="4" t="s">
        <v>207</v>
      </c>
      <c r="C225" s="7"/>
      <c r="D225" s="7"/>
      <c r="E225" s="7"/>
      <c r="F225" s="7"/>
      <c r="G225" s="7"/>
      <c r="H225" s="7"/>
      <c r="I225" s="7"/>
    </row>
    <row r="226" spans="1:9" x14ac:dyDescent="0.45">
      <c r="A226" s="4">
        <v>225</v>
      </c>
      <c r="B226" s="4" t="s">
        <v>136</v>
      </c>
      <c r="C226" s="7">
        <v>4000000</v>
      </c>
      <c r="D226" s="7"/>
      <c r="E226" s="7">
        <v>200</v>
      </c>
      <c r="F226" s="7"/>
      <c r="G226" s="7"/>
      <c r="H226" s="7"/>
      <c r="I226" s="7">
        <v>200</v>
      </c>
    </row>
    <row r="227" spans="1:9" x14ac:dyDescent="0.45">
      <c r="A227" s="4">
        <v>226</v>
      </c>
      <c r="B227" s="4" t="s">
        <v>303</v>
      </c>
      <c r="C227" s="7">
        <v>1000000</v>
      </c>
      <c r="D227" s="7"/>
      <c r="E227" s="7"/>
      <c r="F227" s="7"/>
      <c r="G227" s="7"/>
      <c r="H227" s="7"/>
      <c r="I227" s="7"/>
    </row>
    <row r="228" spans="1:9" x14ac:dyDescent="0.45">
      <c r="A228" s="4">
        <v>227</v>
      </c>
      <c r="B228" s="4" t="s">
        <v>271</v>
      </c>
      <c r="C228" s="7"/>
      <c r="D228" s="7"/>
      <c r="E228" s="7"/>
      <c r="F228" s="7"/>
      <c r="G228" s="7"/>
      <c r="H228" s="7"/>
      <c r="I228" s="7"/>
    </row>
    <row r="229" spans="1:9" x14ac:dyDescent="0.45">
      <c r="A229" s="4">
        <v>228</v>
      </c>
      <c r="B229" s="4" t="s">
        <v>138</v>
      </c>
      <c r="C229" s="7">
        <v>4000000</v>
      </c>
      <c r="D229" s="7">
        <v>100</v>
      </c>
      <c r="E229" s="7"/>
      <c r="F229" s="7"/>
      <c r="G229" s="7"/>
      <c r="H229" s="7"/>
      <c r="I229" s="7">
        <v>100</v>
      </c>
    </row>
    <row r="230" spans="1:9" x14ac:dyDescent="0.45">
      <c r="A230" s="4">
        <v>229</v>
      </c>
      <c r="B230" s="4" t="s">
        <v>139</v>
      </c>
      <c r="C230" s="7">
        <v>1000000</v>
      </c>
      <c r="D230" s="7"/>
      <c r="E230" s="7"/>
      <c r="F230" s="7"/>
      <c r="G230" s="7"/>
      <c r="H230" s="7"/>
      <c r="I230" s="7"/>
    </row>
    <row r="231" spans="1:9" x14ac:dyDescent="0.45">
      <c r="A231" s="4">
        <v>230</v>
      </c>
      <c r="B231" s="4" t="s">
        <v>349</v>
      </c>
      <c r="C231" s="7"/>
      <c r="D231" s="7"/>
      <c r="E231" s="7"/>
      <c r="F231" s="7"/>
      <c r="G231" s="7"/>
      <c r="H231" s="7"/>
      <c r="I231" s="7"/>
    </row>
    <row r="232" spans="1:9" x14ac:dyDescent="0.45">
      <c r="A232" s="4">
        <v>231</v>
      </c>
      <c r="B232" s="4" t="s">
        <v>240</v>
      </c>
      <c r="C232" s="7">
        <v>300000</v>
      </c>
      <c r="D232" s="7"/>
      <c r="E232" s="7">
        <v>3600</v>
      </c>
      <c r="F232" s="7"/>
      <c r="G232" s="7"/>
      <c r="H232" s="7"/>
      <c r="I232" s="7">
        <v>3600</v>
      </c>
    </row>
    <row r="233" spans="1:9" x14ac:dyDescent="0.45">
      <c r="A233" s="4">
        <v>232</v>
      </c>
      <c r="B233" s="4" t="s">
        <v>224</v>
      </c>
      <c r="C233" s="7"/>
      <c r="D233" s="7"/>
      <c r="E233" s="7"/>
      <c r="F233" s="7"/>
      <c r="G233" s="7"/>
      <c r="H233" s="7"/>
      <c r="I233" s="7"/>
    </row>
    <row r="234" spans="1:9" x14ac:dyDescent="0.45">
      <c r="A234" s="4">
        <v>233</v>
      </c>
      <c r="B234" s="4" t="s">
        <v>140</v>
      </c>
      <c r="C234" s="7">
        <v>1500000</v>
      </c>
      <c r="D234" s="7"/>
      <c r="E234" s="7"/>
      <c r="F234" s="7"/>
      <c r="G234" s="7">
        <v>1200</v>
      </c>
      <c r="H234" s="7"/>
      <c r="I234" s="7">
        <v>1200</v>
      </c>
    </row>
    <row r="235" spans="1:9" x14ac:dyDescent="0.45">
      <c r="A235" s="4">
        <v>234</v>
      </c>
      <c r="B235" s="4" t="s">
        <v>268</v>
      </c>
      <c r="C235" s="7"/>
      <c r="D235" s="7"/>
      <c r="E235" s="7"/>
      <c r="F235" s="7"/>
      <c r="G235" s="7"/>
      <c r="H235" s="7"/>
      <c r="I235" s="7"/>
    </row>
    <row r="236" spans="1:9" x14ac:dyDescent="0.45">
      <c r="A236" s="4">
        <v>235</v>
      </c>
      <c r="B236" s="4" t="s">
        <v>141</v>
      </c>
      <c r="C236" s="7">
        <v>100000</v>
      </c>
      <c r="D236" s="7"/>
      <c r="E236" s="7"/>
      <c r="F236" s="7"/>
      <c r="G236" s="7"/>
      <c r="H236" s="7"/>
      <c r="I236" s="7"/>
    </row>
    <row r="237" spans="1:9" x14ac:dyDescent="0.45">
      <c r="A237" s="4">
        <v>236</v>
      </c>
      <c r="B237" s="4" t="s">
        <v>143</v>
      </c>
      <c r="C237" s="7">
        <v>50000000</v>
      </c>
      <c r="D237" s="7"/>
      <c r="E237" s="7"/>
      <c r="F237" s="7"/>
      <c r="G237" s="7"/>
      <c r="H237" s="7"/>
      <c r="I237" s="7"/>
    </row>
    <row r="238" spans="1:9" x14ac:dyDescent="0.45">
      <c r="A238" s="4">
        <v>237</v>
      </c>
      <c r="B238" s="4" t="s">
        <v>144</v>
      </c>
      <c r="C238" s="7">
        <v>1000000</v>
      </c>
      <c r="D238" s="7"/>
      <c r="E238" s="7"/>
      <c r="F238" s="7"/>
      <c r="G238" s="7"/>
      <c r="H238" s="7"/>
      <c r="I238" s="7"/>
    </row>
    <row r="239" spans="1:9" x14ac:dyDescent="0.45">
      <c r="A239" s="4">
        <v>238</v>
      </c>
      <c r="B239" s="4" t="s">
        <v>225</v>
      </c>
      <c r="C239" s="7"/>
      <c r="D239" s="7"/>
      <c r="E239" s="7"/>
      <c r="F239" s="7"/>
      <c r="G239" s="7"/>
      <c r="H239" s="7"/>
      <c r="I239" s="7"/>
    </row>
    <row r="240" spans="1:9" x14ac:dyDescent="0.45">
      <c r="A240" s="4">
        <v>239</v>
      </c>
      <c r="B240" s="4" t="s">
        <v>145</v>
      </c>
      <c r="C240" s="7">
        <v>120000</v>
      </c>
      <c r="D240" s="7"/>
      <c r="E240" s="7"/>
      <c r="F240" s="7"/>
      <c r="G240" s="7"/>
      <c r="H240" s="7"/>
      <c r="I240" s="7"/>
    </row>
    <row r="241" spans="1:9" x14ac:dyDescent="0.45">
      <c r="A241" s="4">
        <v>240</v>
      </c>
      <c r="B241" s="4" t="s">
        <v>297</v>
      </c>
      <c r="C241" s="7"/>
      <c r="D241" s="7"/>
      <c r="E241" s="7"/>
      <c r="F241" s="7"/>
      <c r="G241" s="7"/>
      <c r="H241" s="7"/>
      <c r="I241" s="7"/>
    </row>
    <row r="242" spans="1:9" x14ac:dyDescent="0.45">
      <c r="A242" s="4">
        <v>241</v>
      </c>
      <c r="B242" s="4" t="s">
        <v>251</v>
      </c>
      <c r="C242" s="7"/>
      <c r="D242" s="7"/>
      <c r="E242" s="7"/>
      <c r="F242" s="7"/>
      <c r="G242" s="7"/>
      <c r="H242" s="7"/>
      <c r="I242" s="7"/>
    </row>
    <row r="243" spans="1:9" x14ac:dyDescent="0.45">
      <c r="A243" s="4">
        <v>242</v>
      </c>
      <c r="B243" s="4" t="s">
        <v>241</v>
      </c>
      <c r="C243" s="7">
        <v>50000</v>
      </c>
      <c r="D243" s="7"/>
      <c r="E243" s="7"/>
      <c r="F243" s="7"/>
      <c r="G243" s="7"/>
      <c r="H243" s="7"/>
      <c r="I243" s="7"/>
    </row>
    <row r="244" spans="1:9" x14ac:dyDescent="0.45">
      <c r="A244" s="4">
        <v>243</v>
      </c>
      <c r="B244" s="4" t="s">
        <v>278</v>
      </c>
      <c r="C244" s="7"/>
      <c r="D244" s="7"/>
      <c r="E244" s="7"/>
      <c r="F244" s="7"/>
      <c r="G244" s="7"/>
      <c r="H244" s="7"/>
      <c r="I244" s="7"/>
    </row>
    <row r="245" spans="1:9" x14ac:dyDescent="0.45">
      <c r="A245" s="4">
        <v>244</v>
      </c>
      <c r="B245" s="4" t="s">
        <v>228</v>
      </c>
      <c r="C245" s="7"/>
      <c r="D245" s="7"/>
      <c r="E245" s="7"/>
      <c r="F245" s="7"/>
      <c r="G245" s="7"/>
      <c r="H245" s="7"/>
      <c r="I245" s="7"/>
    </row>
    <row r="246" spans="1:9" x14ac:dyDescent="0.45">
      <c r="A246" s="4">
        <v>245</v>
      </c>
      <c r="B246" s="4" t="s">
        <v>146</v>
      </c>
      <c r="C246" s="7">
        <v>6000000</v>
      </c>
      <c r="D246" s="7"/>
      <c r="E246" s="7"/>
      <c r="F246" s="7">
        <v>500</v>
      </c>
      <c r="G246" s="7"/>
      <c r="H246" s="7"/>
      <c r="I246" s="7">
        <v>500</v>
      </c>
    </row>
    <row r="247" spans="1:9" x14ac:dyDescent="0.45">
      <c r="A247" s="4">
        <v>246</v>
      </c>
      <c r="B247" s="4" t="s">
        <v>227</v>
      </c>
      <c r="C247" s="7"/>
      <c r="D247" s="7"/>
      <c r="E247" s="7"/>
      <c r="F247" s="7"/>
      <c r="G247" s="7"/>
      <c r="H247" s="7"/>
      <c r="I247" s="7"/>
    </row>
    <row r="248" spans="1:9" x14ac:dyDescent="0.45">
      <c r="A248" s="4">
        <v>247</v>
      </c>
      <c r="B248" s="4" t="s">
        <v>147</v>
      </c>
      <c r="C248" s="7">
        <v>5000000</v>
      </c>
      <c r="D248" s="7"/>
      <c r="E248" s="7"/>
      <c r="F248" s="7"/>
      <c r="G248" s="7"/>
      <c r="H248" s="7"/>
      <c r="I248" s="7"/>
    </row>
    <row r="249" spans="1:9" x14ac:dyDescent="0.45">
      <c r="A249" s="4">
        <v>248</v>
      </c>
      <c r="B249" s="4" t="s">
        <v>148</v>
      </c>
      <c r="C249" s="7">
        <v>300000</v>
      </c>
      <c r="D249" s="7"/>
      <c r="E249" s="7"/>
      <c r="F249" s="7"/>
      <c r="G249" s="7"/>
      <c r="H249" s="7"/>
      <c r="I249" s="7"/>
    </row>
    <row r="250" spans="1:9" x14ac:dyDescent="0.45">
      <c r="A250" s="4">
        <v>249</v>
      </c>
      <c r="B250" s="4" t="s">
        <v>316</v>
      </c>
      <c r="C250" s="7"/>
      <c r="D250" s="7"/>
      <c r="E250" s="7"/>
      <c r="F250" s="7"/>
      <c r="G250" s="7"/>
      <c r="H250" s="7"/>
      <c r="I250" s="7"/>
    </row>
    <row r="251" spans="1:9" x14ac:dyDescent="0.45">
      <c r="A251" s="4">
        <v>250</v>
      </c>
      <c r="B251" s="4" t="s">
        <v>149</v>
      </c>
      <c r="C251" s="7">
        <v>20000000</v>
      </c>
      <c r="D251" s="7"/>
      <c r="E251" s="7">
        <v>7000</v>
      </c>
      <c r="F251" s="7"/>
      <c r="G251" s="7"/>
      <c r="H251" s="7"/>
      <c r="I251" s="7">
        <v>7000</v>
      </c>
    </row>
    <row r="252" spans="1:9" x14ac:dyDescent="0.45">
      <c r="A252" s="4">
        <v>251</v>
      </c>
      <c r="B252" s="4" t="s">
        <v>150</v>
      </c>
      <c r="C252" s="7">
        <v>1000000</v>
      </c>
      <c r="D252" s="7"/>
      <c r="E252" s="7"/>
      <c r="F252" s="7"/>
      <c r="G252" s="7"/>
      <c r="H252" s="7"/>
      <c r="I252" s="7"/>
    </row>
    <row r="253" spans="1:9" x14ac:dyDescent="0.45">
      <c r="A253" s="4">
        <v>252</v>
      </c>
      <c r="B253" s="4" t="s">
        <v>151</v>
      </c>
      <c r="C253" s="7">
        <v>1000000</v>
      </c>
      <c r="D253" s="7"/>
      <c r="E253" s="7"/>
      <c r="F253" s="7"/>
      <c r="G253" s="7"/>
      <c r="H253" s="7"/>
      <c r="I253" s="7"/>
    </row>
    <row r="254" spans="1:9" x14ac:dyDescent="0.45">
      <c r="A254" s="4">
        <v>253</v>
      </c>
      <c r="B254" s="4" t="s">
        <v>152</v>
      </c>
      <c r="C254" s="7"/>
      <c r="D254" s="7"/>
      <c r="E254" s="7"/>
      <c r="F254" s="7"/>
      <c r="G254" s="7"/>
      <c r="H254" s="7"/>
      <c r="I254" s="7"/>
    </row>
    <row r="255" spans="1:9" x14ac:dyDescent="0.45">
      <c r="A255" s="4">
        <v>254</v>
      </c>
      <c r="B255" s="4" t="s">
        <v>253</v>
      </c>
      <c r="C255" s="7"/>
      <c r="D255" s="7"/>
      <c r="E255" s="7"/>
      <c r="F255" s="7"/>
      <c r="G255" s="7"/>
      <c r="H255" s="7"/>
      <c r="I255" s="7"/>
    </row>
    <row r="256" spans="1:9" x14ac:dyDescent="0.45">
      <c r="A256" s="4">
        <v>255</v>
      </c>
      <c r="B256" s="4" t="s">
        <v>265</v>
      </c>
      <c r="C256" s="7"/>
      <c r="D256" s="7"/>
      <c r="E256" s="7"/>
      <c r="F256" s="7"/>
      <c r="G256" s="7"/>
      <c r="H256" s="7"/>
      <c r="I256" s="7"/>
    </row>
    <row r="257" spans="1:9" x14ac:dyDescent="0.45">
      <c r="A257" s="4">
        <v>256</v>
      </c>
      <c r="B257" s="4" t="s">
        <v>356</v>
      </c>
      <c r="C257" s="7"/>
      <c r="D257" s="7"/>
      <c r="E257" s="7"/>
      <c r="F257" s="7"/>
      <c r="G257" s="7"/>
      <c r="H257" s="7"/>
      <c r="I257" s="7"/>
    </row>
    <row r="258" spans="1:9" x14ac:dyDescent="0.45">
      <c r="A258" s="4">
        <v>257</v>
      </c>
      <c r="B258" s="4" t="s">
        <v>153</v>
      </c>
      <c r="C258" s="7">
        <v>1000000</v>
      </c>
      <c r="D258" s="7"/>
      <c r="E258" s="7"/>
      <c r="F258" s="7"/>
      <c r="G258" s="7"/>
      <c r="H258" s="7"/>
      <c r="I258" s="7"/>
    </row>
    <row r="259" spans="1:9" x14ac:dyDescent="0.45">
      <c r="A259" s="4">
        <v>258</v>
      </c>
      <c r="B259" s="4" t="s">
        <v>321</v>
      </c>
      <c r="C259" s="7"/>
      <c r="D259" s="7"/>
      <c r="E259" s="7"/>
      <c r="F259" s="7"/>
      <c r="G259" s="7"/>
      <c r="H259" s="7"/>
      <c r="I259" s="7"/>
    </row>
    <row r="260" spans="1:9" x14ac:dyDescent="0.45">
      <c r="A260" s="4">
        <v>259</v>
      </c>
      <c r="B260" s="4" t="s">
        <v>284</v>
      </c>
      <c r="C260" s="7"/>
      <c r="D260" s="7"/>
      <c r="E260" s="7"/>
      <c r="F260" s="7"/>
      <c r="G260" s="7"/>
      <c r="H260" s="7"/>
      <c r="I260" s="7"/>
    </row>
    <row r="261" spans="1:9" x14ac:dyDescent="0.45">
      <c r="A261" s="4">
        <v>260</v>
      </c>
      <c r="B261" s="4" t="s">
        <v>154</v>
      </c>
      <c r="C261" s="7">
        <v>10000000</v>
      </c>
      <c r="D261" s="7"/>
      <c r="E261" s="7"/>
      <c r="F261" s="7"/>
      <c r="G261" s="7"/>
      <c r="H261" s="7"/>
      <c r="I261" s="7"/>
    </row>
    <row r="262" spans="1:9" x14ac:dyDescent="0.45">
      <c r="A262" s="4">
        <v>261</v>
      </c>
      <c r="B262" s="4" t="s">
        <v>155</v>
      </c>
      <c r="C262" s="7">
        <v>20000000</v>
      </c>
      <c r="D262" s="7"/>
      <c r="E262" s="7"/>
      <c r="F262" s="7"/>
      <c r="G262" s="7"/>
      <c r="H262" s="7"/>
      <c r="I262" s="7"/>
    </row>
    <row r="263" spans="1:9" x14ac:dyDescent="0.45">
      <c r="A263" s="4">
        <v>262</v>
      </c>
      <c r="B263" s="4" t="s">
        <v>310</v>
      </c>
      <c r="C263" s="7">
        <v>360000</v>
      </c>
      <c r="D263" s="7"/>
      <c r="E263" s="7"/>
      <c r="F263" s="7"/>
      <c r="G263" s="7"/>
      <c r="H263" s="7"/>
      <c r="I263" s="7"/>
    </row>
    <row r="264" spans="1:9" x14ac:dyDescent="0.45">
      <c r="A264" s="4">
        <v>263</v>
      </c>
      <c r="B264" s="4" t="s">
        <v>246</v>
      </c>
      <c r="C264" s="7"/>
      <c r="D264" s="7"/>
      <c r="E264" s="7">
        <v>50</v>
      </c>
      <c r="F264" s="7"/>
      <c r="G264" s="7"/>
      <c r="H264" s="7"/>
      <c r="I264" s="7">
        <v>50</v>
      </c>
    </row>
    <row r="265" spans="1:9" x14ac:dyDescent="0.45">
      <c r="A265" s="4">
        <v>264</v>
      </c>
      <c r="B265" s="4" t="s">
        <v>157</v>
      </c>
      <c r="C265" s="7">
        <v>500000</v>
      </c>
      <c r="D265" s="7"/>
      <c r="E265" s="7"/>
      <c r="F265" s="7"/>
      <c r="G265" s="7"/>
      <c r="H265" s="7"/>
      <c r="I265" s="7"/>
    </row>
    <row r="266" spans="1:9" x14ac:dyDescent="0.45">
      <c r="A266" s="4">
        <v>265</v>
      </c>
      <c r="B266" s="4" t="s">
        <v>158</v>
      </c>
      <c r="C266" s="7">
        <v>2000000</v>
      </c>
      <c r="D266" s="7"/>
      <c r="E266" s="7"/>
      <c r="F266" s="7"/>
      <c r="G266" s="7">
        <v>200</v>
      </c>
      <c r="H266" s="7"/>
      <c r="I266" s="7">
        <v>200</v>
      </c>
    </row>
    <row r="267" spans="1:9" x14ac:dyDescent="0.45">
      <c r="A267" s="4">
        <v>266</v>
      </c>
      <c r="B267" s="4" t="s">
        <v>313</v>
      </c>
      <c r="C267" s="7"/>
      <c r="D267" s="7"/>
      <c r="E267" s="7"/>
      <c r="F267" s="7"/>
      <c r="G267" s="7"/>
      <c r="H267" s="7"/>
      <c r="I267" s="7"/>
    </row>
    <row r="268" spans="1:9" x14ac:dyDescent="0.45">
      <c r="A268" s="4">
        <v>267</v>
      </c>
      <c r="B268" s="4" t="s">
        <v>232</v>
      </c>
      <c r="C268" s="7"/>
      <c r="D268" s="7"/>
      <c r="E268" s="7"/>
      <c r="F268" s="7"/>
      <c r="G268" s="7"/>
      <c r="H268" s="7"/>
      <c r="I268" s="7"/>
    </row>
    <row r="269" spans="1:9" x14ac:dyDescent="0.45">
      <c r="A269" s="4">
        <v>268</v>
      </c>
      <c r="B269" s="4" t="s">
        <v>231</v>
      </c>
      <c r="C269" s="7"/>
      <c r="D269" s="7"/>
      <c r="E269" s="7"/>
      <c r="F269" s="7"/>
      <c r="G269" s="7"/>
      <c r="H269" s="7"/>
      <c r="I269" s="7"/>
    </row>
    <row r="270" spans="1:9" x14ac:dyDescent="0.45">
      <c r="A270" s="4">
        <v>269</v>
      </c>
      <c r="B270" s="4" t="s">
        <v>159</v>
      </c>
      <c r="C270" s="7">
        <v>300000</v>
      </c>
      <c r="D270" s="7"/>
      <c r="E270" s="7"/>
      <c r="F270" s="7"/>
      <c r="G270" s="7"/>
      <c r="H270" s="7"/>
      <c r="I270" s="7"/>
    </row>
    <row r="271" spans="1:9" x14ac:dyDescent="0.45">
      <c r="A271" s="4">
        <v>270</v>
      </c>
      <c r="B271" s="4" t="s">
        <v>160</v>
      </c>
      <c r="C271" s="7">
        <v>30000000</v>
      </c>
      <c r="D271" s="7"/>
      <c r="E271" s="7"/>
      <c r="F271" s="7"/>
      <c r="G271" s="7"/>
      <c r="H271" s="7"/>
      <c r="I271" s="7"/>
    </row>
    <row r="272" spans="1:9" x14ac:dyDescent="0.45">
      <c r="A272" s="4">
        <v>271</v>
      </c>
      <c r="B272" s="4" t="s">
        <v>352</v>
      </c>
      <c r="C272" s="7"/>
      <c r="D272" s="7"/>
      <c r="E272" s="7"/>
      <c r="F272" s="7"/>
      <c r="G272" s="7"/>
      <c r="H272" s="7"/>
      <c r="I272" s="7"/>
    </row>
    <row r="273" spans="1:9" x14ac:dyDescent="0.45">
      <c r="A273" s="4">
        <v>272</v>
      </c>
      <c r="B273" s="4" t="s">
        <v>161</v>
      </c>
      <c r="C273" s="7">
        <v>1000000</v>
      </c>
      <c r="D273" s="7">
        <v>50</v>
      </c>
      <c r="E273" s="7"/>
      <c r="F273" s="7"/>
      <c r="G273" s="7"/>
      <c r="H273" s="7"/>
      <c r="I273" s="7">
        <v>50</v>
      </c>
    </row>
    <row r="274" spans="1:9" x14ac:dyDescent="0.45">
      <c r="A274" s="4">
        <v>273</v>
      </c>
      <c r="B274" s="4" t="s">
        <v>318</v>
      </c>
      <c r="C274" s="7"/>
      <c r="D274" s="7"/>
      <c r="E274" s="7"/>
      <c r="F274" s="7"/>
      <c r="G274" s="7"/>
      <c r="H274" s="7"/>
      <c r="I274" s="7"/>
    </row>
    <row r="275" spans="1:9" x14ac:dyDescent="0.45">
      <c r="A275" s="4">
        <v>274</v>
      </c>
      <c r="B275" s="4" t="s">
        <v>230</v>
      </c>
      <c r="C275" s="7"/>
      <c r="D275" s="7"/>
      <c r="E275" s="7"/>
      <c r="F275" s="7"/>
      <c r="G275" s="7"/>
      <c r="H275" s="7"/>
      <c r="I275" s="7"/>
    </row>
    <row r="276" spans="1:9" x14ac:dyDescent="0.45">
      <c r="A276" s="4">
        <v>275</v>
      </c>
      <c r="B276" s="4" t="s">
        <v>162</v>
      </c>
      <c r="C276" s="7">
        <v>5000000</v>
      </c>
      <c r="D276" s="7"/>
      <c r="E276" s="7"/>
      <c r="F276" s="7"/>
      <c r="G276" s="7"/>
      <c r="H276" s="7"/>
      <c r="I276" s="7"/>
    </row>
    <row r="277" spans="1:9" x14ac:dyDescent="0.45">
      <c r="A277" s="4">
        <v>276</v>
      </c>
      <c r="B277" s="4" t="s">
        <v>229</v>
      </c>
      <c r="C277" s="7"/>
      <c r="D277" s="7"/>
      <c r="E277" s="7"/>
      <c r="F277" s="7"/>
      <c r="G277" s="7"/>
      <c r="H277" s="7"/>
      <c r="I277" s="7"/>
    </row>
    <row r="278" spans="1:9" x14ac:dyDescent="0.45">
      <c r="A278" s="4">
        <v>277</v>
      </c>
      <c r="B278" s="4" t="s">
        <v>163</v>
      </c>
      <c r="C278" s="7">
        <v>1000000</v>
      </c>
      <c r="D278" s="7"/>
      <c r="E278" s="7"/>
      <c r="F278" s="7"/>
      <c r="G278" s="7"/>
      <c r="H278" s="7"/>
      <c r="I278" s="7"/>
    </row>
    <row r="279" spans="1:9" x14ac:dyDescent="0.45">
      <c r="A279" s="4">
        <v>278</v>
      </c>
      <c r="B279" s="4" t="s">
        <v>164</v>
      </c>
      <c r="C279" s="7">
        <v>10000000</v>
      </c>
      <c r="D279" s="7"/>
      <c r="E279" s="7"/>
      <c r="F279" s="7"/>
      <c r="G279" s="7"/>
      <c r="H279" s="7"/>
      <c r="I279" s="7"/>
    </row>
    <row r="280" spans="1:9" x14ac:dyDescent="0.45">
      <c r="A280" s="4">
        <v>279</v>
      </c>
      <c r="B280" s="4" t="s">
        <v>283</v>
      </c>
      <c r="C280" s="7"/>
      <c r="D280" s="7"/>
      <c r="E280" s="7"/>
      <c r="F280" s="7"/>
      <c r="G280" s="7"/>
      <c r="H280" s="7"/>
      <c r="I280" s="7"/>
    </row>
    <row r="281" spans="1:9" x14ac:dyDescent="0.45">
      <c r="A281" s="4">
        <v>280</v>
      </c>
      <c r="B281" s="4" t="s">
        <v>286</v>
      </c>
      <c r="C281" s="7"/>
      <c r="D281" s="7"/>
      <c r="E281" s="7"/>
      <c r="F281" s="7"/>
      <c r="G281" s="7"/>
      <c r="H281" s="7"/>
      <c r="I281" s="7"/>
    </row>
    <row r="282" spans="1:9" x14ac:dyDescent="0.45">
      <c r="A282" s="4">
        <v>281</v>
      </c>
      <c r="B282" s="4" t="s">
        <v>370</v>
      </c>
      <c r="C282" s="7">
        <v>20000000</v>
      </c>
      <c r="D282" s="7"/>
      <c r="E282" s="7"/>
      <c r="F282" s="7"/>
      <c r="G282" s="7"/>
      <c r="H282" s="7"/>
      <c r="I282" s="7"/>
    </row>
    <row r="283" spans="1:9" x14ac:dyDescent="0.45">
      <c r="A283" s="4">
        <v>282</v>
      </c>
      <c r="B283" s="4" t="s">
        <v>166</v>
      </c>
      <c r="C283" s="7">
        <v>15000000</v>
      </c>
      <c r="D283" s="7"/>
      <c r="E283" s="7"/>
      <c r="F283" s="7"/>
      <c r="G283" s="7"/>
      <c r="H283" s="7"/>
      <c r="I283" s="7"/>
    </row>
    <row r="284" spans="1:9" x14ac:dyDescent="0.45">
      <c r="A284" s="4">
        <v>283</v>
      </c>
      <c r="B284" s="4" t="s">
        <v>167</v>
      </c>
      <c r="C284" s="7">
        <v>3000000</v>
      </c>
      <c r="D284" s="7"/>
      <c r="E284" s="7"/>
      <c r="F284" s="7"/>
      <c r="G284" s="7"/>
      <c r="H284" s="7"/>
      <c r="I284" s="7"/>
    </row>
    <row r="285" spans="1:9" x14ac:dyDescent="0.45">
      <c r="A285" s="4">
        <v>284</v>
      </c>
      <c r="B285" s="4" t="s">
        <v>236</v>
      </c>
      <c r="C285" s="7"/>
      <c r="D285" s="7"/>
      <c r="E285" s="7"/>
      <c r="F285" s="7"/>
      <c r="G285" s="7"/>
      <c r="H285" s="7"/>
      <c r="I285" s="7"/>
    </row>
    <row r="286" spans="1:9" x14ac:dyDescent="0.45">
      <c r="A286" s="4">
        <v>285</v>
      </c>
      <c r="B286" s="4" t="s">
        <v>168</v>
      </c>
      <c r="C286" s="7">
        <v>1000000</v>
      </c>
      <c r="D286" s="7">
        <v>100</v>
      </c>
      <c r="E286" s="7"/>
      <c r="F286" s="7"/>
      <c r="G286" s="7"/>
      <c r="H286" s="7"/>
      <c r="I286" s="7">
        <v>100</v>
      </c>
    </row>
    <row r="287" spans="1:9" x14ac:dyDescent="0.45">
      <c r="A287" s="4">
        <v>286</v>
      </c>
      <c r="B287" s="4" t="s">
        <v>238</v>
      </c>
      <c r="C287" s="7"/>
      <c r="D287" s="7"/>
      <c r="E287" s="7"/>
      <c r="F287" s="7"/>
      <c r="G287" s="7"/>
      <c r="H287" s="7"/>
      <c r="I287" s="7"/>
    </row>
    <row r="288" spans="1:9" x14ac:dyDescent="0.45">
      <c r="A288" s="4">
        <v>287</v>
      </c>
      <c r="B288" s="4" t="s">
        <v>170</v>
      </c>
      <c r="C288" s="7">
        <v>2000000</v>
      </c>
      <c r="D288" s="7">
        <v>200</v>
      </c>
      <c r="E288" s="7"/>
      <c r="F288" s="7"/>
      <c r="G288" s="7"/>
      <c r="H288" s="7"/>
      <c r="I288" s="7">
        <v>200</v>
      </c>
    </row>
    <row r="289" spans="1:9" x14ac:dyDescent="0.45">
      <c r="A289" s="4">
        <v>288</v>
      </c>
      <c r="B289" s="4" t="s">
        <v>237</v>
      </c>
      <c r="C289" s="7"/>
      <c r="D289" s="7"/>
      <c r="E289" s="7"/>
      <c r="F289" s="7"/>
      <c r="G289" s="7">
        <v>100</v>
      </c>
      <c r="H289" s="7"/>
      <c r="I289" s="7">
        <v>100</v>
      </c>
    </row>
    <row r="290" spans="1:9" x14ac:dyDescent="0.45">
      <c r="A290" s="4">
        <v>289</v>
      </c>
      <c r="B290" s="4" t="s">
        <v>235</v>
      </c>
      <c r="C290" s="7"/>
      <c r="D290" s="7"/>
      <c r="E290" s="7"/>
      <c r="F290" s="7"/>
      <c r="G290" s="7">
        <v>10</v>
      </c>
      <c r="H290" s="7"/>
      <c r="I290" s="7">
        <v>10</v>
      </c>
    </row>
    <row r="291" spans="1:9" x14ac:dyDescent="0.45">
      <c r="A291" s="4">
        <v>290</v>
      </c>
      <c r="B291" s="4" t="s">
        <v>171</v>
      </c>
      <c r="C291" s="7">
        <v>10000000</v>
      </c>
      <c r="D291" s="7"/>
      <c r="E291" s="7"/>
      <c r="F291" s="7"/>
      <c r="G291" s="7">
        <v>20</v>
      </c>
      <c r="H291" s="7"/>
      <c r="I291" s="7">
        <v>20</v>
      </c>
    </row>
    <row r="292" spans="1:9" x14ac:dyDescent="0.45">
      <c r="A292" s="4">
        <v>291</v>
      </c>
      <c r="B292" s="4" t="s">
        <v>172</v>
      </c>
      <c r="C292" s="7">
        <v>2400000</v>
      </c>
      <c r="D292" s="7"/>
      <c r="E292" s="7"/>
      <c r="F292" s="7"/>
      <c r="G292" s="7"/>
      <c r="H292" s="7"/>
      <c r="I292" s="7"/>
    </row>
    <row r="293" spans="1:9" x14ac:dyDescent="0.45">
      <c r="A293" s="4">
        <v>292</v>
      </c>
      <c r="B293" s="4" t="s">
        <v>173</v>
      </c>
      <c r="C293" s="7">
        <v>10000</v>
      </c>
      <c r="D293" s="7"/>
      <c r="E293" s="7">
        <v>50</v>
      </c>
      <c r="F293" s="7"/>
      <c r="G293" s="7"/>
      <c r="H293" s="7"/>
      <c r="I293" s="7">
        <v>50</v>
      </c>
    </row>
    <row r="294" spans="1:9" x14ac:dyDescent="0.45">
      <c r="A294" s="4">
        <v>293</v>
      </c>
      <c r="B294" s="4" t="s">
        <v>247</v>
      </c>
      <c r="C294" s="7"/>
      <c r="D294" s="7">
        <v>100</v>
      </c>
      <c r="E294" s="7"/>
      <c r="F294" s="7"/>
      <c r="G294" s="7"/>
      <c r="H294" s="7"/>
      <c r="I294" s="7">
        <v>100</v>
      </c>
    </row>
    <row r="295" spans="1:9" x14ac:dyDescent="0.45">
      <c r="A295" s="4">
        <v>294</v>
      </c>
      <c r="B295" s="4" t="s">
        <v>264</v>
      </c>
      <c r="C295" s="7">
        <v>1000000</v>
      </c>
      <c r="D295" s="7"/>
      <c r="E295" s="7"/>
      <c r="F295" s="7">
        <v>100</v>
      </c>
      <c r="G295" s="7"/>
      <c r="H295" s="7"/>
      <c r="I295" s="7">
        <v>100</v>
      </c>
    </row>
    <row r="296" spans="1:9" x14ac:dyDescent="0.45">
      <c r="A296" s="4">
        <v>295</v>
      </c>
      <c r="B296" s="4" t="s">
        <v>174</v>
      </c>
      <c r="C296" s="7">
        <v>20000000</v>
      </c>
      <c r="D296" s="7"/>
      <c r="E296" s="7"/>
      <c r="F296" s="7"/>
      <c r="G296" s="7"/>
      <c r="H296" s="7"/>
      <c r="I296" s="7"/>
    </row>
    <row r="297" spans="1:9" x14ac:dyDescent="0.45">
      <c r="A297" s="4">
        <v>296</v>
      </c>
      <c r="B297" s="4" t="s">
        <v>175</v>
      </c>
      <c r="C297" s="7">
        <v>1000000</v>
      </c>
      <c r="D297" s="7"/>
      <c r="E297" s="7"/>
      <c r="F297" s="7"/>
      <c r="G297" s="7"/>
      <c r="H297" s="7"/>
      <c r="I297" s="7"/>
    </row>
    <row r="298" spans="1:9" x14ac:dyDescent="0.45">
      <c r="A298" s="4">
        <v>297</v>
      </c>
      <c r="B298" s="4" t="s">
        <v>176</v>
      </c>
      <c r="C298" s="7">
        <v>100000</v>
      </c>
      <c r="D298" s="7"/>
      <c r="E298" s="7"/>
      <c r="F298" s="7"/>
      <c r="G298" s="7"/>
      <c r="H298" s="7"/>
      <c r="I298" s="7"/>
    </row>
    <row r="299" spans="1:9" x14ac:dyDescent="0.45">
      <c r="A299" s="4">
        <v>298</v>
      </c>
      <c r="B299" s="4" t="s">
        <v>319</v>
      </c>
      <c r="C299" s="7"/>
      <c r="D299" s="7"/>
      <c r="E299" s="7"/>
      <c r="F299" s="7"/>
      <c r="G299" s="7"/>
      <c r="H299" s="7"/>
      <c r="I299" s="7"/>
    </row>
    <row r="300" spans="1:9" x14ac:dyDescent="0.45">
      <c r="A300" s="4">
        <v>299</v>
      </c>
      <c r="B300" s="4" t="s">
        <v>177</v>
      </c>
      <c r="C300" s="7">
        <v>12000000</v>
      </c>
      <c r="D300" s="7"/>
      <c r="E300" s="7"/>
      <c r="F300" s="7"/>
      <c r="G300" s="7"/>
      <c r="H300" s="7"/>
      <c r="I300" s="7"/>
    </row>
    <row r="301" spans="1:9" x14ac:dyDescent="0.45">
      <c r="A301" s="4">
        <v>300</v>
      </c>
      <c r="B301" s="4" t="s">
        <v>254</v>
      </c>
      <c r="C301" s="7"/>
      <c r="D301" s="7"/>
      <c r="E301" s="7"/>
      <c r="F301" s="7"/>
      <c r="G301" s="7"/>
      <c r="H301" s="7"/>
      <c r="I301" s="7"/>
    </row>
    <row r="302" spans="1:9" x14ac:dyDescent="0.45">
      <c r="A302" s="4">
        <v>301</v>
      </c>
      <c r="B302" s="4" t="s">
        <v>255</v>
      </c>
      <c r="C302" s="7"/>
      <c r="D302" s="7"/>
      <c r="E302" s="7"/>
      <c r="F302" s="7"/>
      <c r="G302" s="7"/>
      <c r="H302" s="7"/>
      <c r="I302" s="7"/>
    </row>
    <row r="303" spans="1:9" x14ac:dyDescent="0.45">
      <c r="A303" s="4">
        <v>302</v>
      </c>
      <c r="B303" s="4" t="s">
        <v>371</v>
      </c>
      <c r="C303" s="7"/>
      <c r="D303" s="7"/>
      <c r="E303" s="7"/>
      <c r="F303" s="7"/>
      <c r="G303" s="7"/>
      <c r="H303" s="7"/>
      <c r="I303" s="7"/>
    </row>
    <row r="304" spans="1:9" x14ac:dyDescent="0.45">
      <c r="A304" s="4">
        <v>303</v>
      </c>
      <c r="B304" s="4" t="s">
        <v>375</v>
      </c>
      <c r="C304" s="7"/>
      <c r="D304" s="7"/>
      <c r="E304" s="7"/>
      <c r="F304" s="7"/>
      <c r="G304" s="7"/>
      <c r="H304" s="7"/>
      <c r="I304" s="7"/>
    </row>
    <row r="305" spans="1:9" x14ac:dyDescent="0.45">
      <c r="A305" s="4">
        <v>304</v>
      </c>
      <c r="B305" s="4" t="s">
        <v>372</v>
      </c>
      <c r="C305" s="7"/>
      <c r="D305" s="7"/>
      <c r="E305" s="7"/>
      <c r="F305" s="7"/>
      <c r="G305" s="7"/>
      <c r="H305" s="7"/>
      <c r="I305" s="7"/>
    </row>
    <row r="306" spans="1:9" x14ac:dyDescent="0.45">
      <c r="A306" s="4">
        <v>305</v>
      </c>
      <c r="B306" s="4" t="s">
        <v>374</v>
      </c>
      <c r="C306" s="7"/>
      <c r="D306" s="7"/>
      <c r="E306" s="7"/>
      <c r="F306" s="7"/>
      <c r="G306" s="7"/>
      <c r="H306" s="7"/>
      <c r="I306" s="7"/>
    </row>
    <row r="307" spans="1:9" x14ac:dyDescent="0.45">
      <c r="A307" s="4">
        <v>306</v>
      </c>
      <c r="B307" s="4" t="s">
        <v>373</v>
      </c>
      <c r="C307" s="7"/>
      <c r="D307" s="7"/>
      <c r="E307" s="7"/>
      <c r="F307" s="7"/>
      <c r="G307" s="7"/>
      <c r="H307" s="7"/>
      <c r="I307" s="7"/>
    </row>
    <row r="308" spans="1:9" x14ac:dyDescent="0.45">
      <c r="A308" s="4">
        <v>307</v>
      </c>
      <c r="B308" s="4" t="s">
        <v>410</v>
      </c>
      <c r="C308" s="7"/>
      <c r="D308" s="7"/>
      <c r="E308" s="7"/>
      <c r="F308" s="7"/>
      <c r="G308" s="7"/>
      <c r="H308" s="7"/>
      <c r="I308" s="7"/>
    </row>
    <row r="309" spans="1:9" x14ac:dyDescent="0.45">
      <c r="A309" s="4">
        <v>308</v>
      </c>
      <c r="B309" s="4" t="s">
        <v>385</v>
      </c>
      <c r="C309" s="7"/>
      <c r="D309" s="7"/>
      <c r="E309" s="7"/>
      <c r="F309" s="7"/>
      <c r="G309" s="7"/>
      <c r="H309" s="7"/>
      <c r="I309" s="7"/>
    </row>
    <row r="310" spans="1:9" x14ac:dyDescent="0.45">
      <c r="A310" s="4">
        <v>309</v>
      </c>
      <c r="B310" s="4" t="s">
        <v>412</v>
      </c>
      <c r="C310" s="7"/>
      <c r="D310" s="7"/>
      <c r="E310" s="7"/>
      <c r="F310" s="7"/>
      <c r="G310" s="7"/>
      <c r="H310" s="7"/>
      <c r="I310" s="7"/>
    </row>
    <row r="311" spans="1:9" x14ac:dyDescent="0.45">
      <c r="A311" s="4">
        <v>310</v>
      </c>
      <c r="B311" s="4" t="s">
        <v>413</v>
      </c>
      <c r="C311" s="7"/>
      <c r="D311" s="7"/>
      <c r="E311" s="7"/>
      <c r="F311" s="7"/>
      <c r="G311" s="7"/>
      <c r="H311" s="7"/>
      <c r="I311" s="7"/>
    </row>
    <row r="312" spans="1:9" x14ac:dyDescent="0.45">
      <c r="A312" s="4">
        <v>311</v>
      </c>
      <c r="B312" s="4" t="s">
        <v>414</v>
      </c>
      <c r="C312" s="7"/>
      <c r="D312" s="7"/>
      <c r="E312" s="7"/>
      <c r="F312" s="7"/>
      <c r="G312" s="7"/>
      <c r="H312" s="7"/>
      <c r="I312" s="7"/>
    </row>
    <row r="313" spans="1:9" x14ac:dyDescent="0.45">
      <c r="A313" s="4">
        <v>312</v>
      </c>
      <c r="B313" s="4" t="s">
        <v>391</v>
      </c>
      <c r="C313" s="7"/>
      <c r="D313" s="7"/>
      <c r="E313" s="7"/>
      <c r="F313" s="7"/>
      <c r="G313" s="7"/>
      <c r="H313" s="7"/>
      <c r="I313" s="7"/>
    </row>
    <row r="314" spans="1:9" x14ac:dyDescent="0.45">
      <c r="A314" s="4">
        <v>313</v>
      </c>
      <c r="B314" s="4" t="s">
        <v>416</v>
      </c>
      <c r="C314" s="7"/>
      <c r="D314" s="7"/>
      <c r="E314" s="7"/>
      <c r="F314" s="7"/>
      <c r="G314" s="7"/>
      <c r="H314" s="7"/>
      <c r="I314" s="7"/>
    </row>
    <row r="315" spans="1:9" x14ac:dyDescent="0.45">
      <c r="A315" s="4">
        <v>314</v>
      </c>
      <c r="B315" s="4" t="s">
        <v>389</v>
      </c>
      <c r="C315" s="7"/>
      <c r="D315" s="7"/>
      <c r="E315" s="7"/>
      <c r="F315" s="7"/>
      <c r="G315" s="7"/>
      <c r="H315" s="7"/>
      <c r="I315" s="7"/>
    </row>
    <row r="316" spans="1:9" x14ac:dyDescent="0.45">
      <c r="A316" s="4">
        <v>315</v>
      </c>
      <c r="B316" s="4" t="s">
        <v>401</v>
      </c>
      <c r="C316" s="7"/>
      <c r="D316" s="7"/>
      <c r="E316" s="7"/>
      <c r="F316" s="7"/>
      <c r="G316" s="7"/>
      <c r="H316" s="7"/>
      <c r="I316" s="7"/>
    </row>
    <row r="317" spans="1:9" x14ac:dyDescent="0.45">
      <c r="A317" s="4">
        <v>316</v>
      </c>
      <c r="B317" s="4" t="s">
        <v>396</v>
      </c>
      <c r="C317" s="7"/>
      <c r="D317" s="7"/>
      <c r="E317" s="7"/>
      <c r="F317" s="7"/>
      <c r="G317" s="7"/>
      <c r="H317" s="7"/>
      <c r="I317" s="7"/>
    </row>
    <row r="318" spans="1:9" x14ac:dyDescent="0.45">
      <c r="A318" s="4">
        <v>317</v>
      </c>
      <c r="B318" s="4" t="s">
        <v>397</v>
      </c>
      <c r="C318" s="7"/>
      <c r="D318" s="7"/>
      <c r="E318" s="7"/>
      <c r="F318" s="7"/>
      <c r="G318" s="7"/>
      <c r="H318" s="7"/>
      <c r="I318" s="7"/>
    </row>
    <row r="319" spans="1:9" x14ac:dyDescent="0.45">
      <c r="A319" s="4">
        <v>318</v>
      </c>
      <c r="B319" s="4" t="s">
        <v>398</v>
      </c>
      <c r="C319" s="7"/>
      <c r="D319" s="7"/>
      <c r="E319" s="7"/>
      <c r="F319" s="7"/>
      <c r="G319" s="7"/>
      <c r="H319" s="7"/>
      <c r="I319" s="7"/>
    </row>
    <row r="320" spans="1:9" x14ac:dyDescent="0.45">
      <c r="A320" s="4">
        <v>319</v>
      </c>
      <c r="B320" s="4" t="s">
        <v>400</v>
      </c>
      <c r="C320" s="7"/>
      <c r="D320" s="7"/>
      <c r="E320" s="7"/>
      <c r="F320" s="7"/>
      <c r="G320" s="7"/>
      <c r="H320" s="7"/>
      <c r="I320" s="7"/>
    </row>
    <row r="321" spans="1:9" x14ac:dyDescent="0.45">
      <c r="A321" s="4">
        <v>320</v>
      </c>
      <c r="B321" s="4" t="s">
        <v>402</v>
      </c>
      <c r="C321" s="7"/>
      <c r="D321" s="7"/>
      <c r="E321" s="7"/>
      <c r="F321" s="7"/>
      <c r="G321" s="7"/>
      <c r="H321" s="7"/>
      <c r="I321" s="7"/>
    </row>
    <row r="322" spans="1:9" x14ac:dyDescent="0.45">
      <c r="A322" s="4">
        <v>321</v>
      </c>
      <c r="B322" s="4" t="s">
        <v>452</v>
      </c>
      <c r="C322" s="7"/>
      <c r="D322" s="7">
        <v>500</v>
      </c>
      <c r="E322" s="7"/>
      <c r="F322" s="7"/>
      <c r="G322" s="7"/>
      <c r="H322" s="7"/>
      <c r="I322" s="7">
        <v>500</v>
      </c>
    </row>
    <row r="323" spans="1:9" x14ac:dyDescent="0.45">
      <c r="A323" s="4">
        <v>322</v>
      </c>
      <c r="B323" s="4" t="s">
        <v>453</v>
      </c>
      <c r="C323" s="7"/>
      <c r="D323" s="7">
        <v>50</v>
      </c>
      <c r="E323" s="7"/>
      <c r="F323" s="7"/>
      <c r="G323" s="7"/>
      <c r="H323" s="7"/>
      <c r="I323" s="7">
        <v>50</v>
      </c>
    </row>
    <row r="324" spans="1:9" x14ac:dyDescent="0.45">
      <c r="A324" s="4">
        <v>323</v>
      </c>
      <c r="B324" s="4" t="s">
        <v>454</v>
      </c>
      <c r="C324" s="7"/>
      <c r="D324" s="7"/>
      <c r="E324" s="7">
        <v>500</v>
      </c>
      <c r="F324" s="7"/>
      <c r="G324" s="7"/>
      <c r="H324" s="7"/>
      <c r="I324" s="7">
        <v>500</v>
      </c>
    </row>
    <row r="325" spans="1:9" x14ac:dyDescent="0.45">
      <c r="A325" s="4">
        <v>324</v>
      </c>
      <c r="B325" s="4" t="s">
        <v>455</v>
      </c>
      <c r="C325" s="7"/>
      <c r="D325" s="7"/>
      <c r="E325" s="7">
        <v>500</v>
      </c>
      <c r="F325" s="7"/>
      <c r="G325" s="7"/>
      <c r="H325" s="7"/>
      <c r="I325" s="7">
        <v>500</v>
      </c>
    </row>
    <row r="326" spans="1:9" x14ac:dyDescent="0.45">
      <c r="A326" s="4">
        <v>325</v>
      </c>
      <c r="B326" s="4" t="s">
        <v>456</v>
      </c>
      <c r="C326" s="7"/>
      <c r="D326" s="7"/>
      <c r="E326" s="7">
        <v>100</v>
      </c>
      <c r="F326" s="7"/>
      <c r="G326" s="7"/>
      <c r="H326" s="7"/>
      <c r="I326" s="7">
        <v>100</v>
      </c>
    </row>
    <row r="327" spans="1:9" x14ac:dyDescent="0.45">
      <c r="A327" s="4">
        <v>326</v>
      </c>
      <c r="B327" s="4" t="s">
        <v>457</v>
      </c>
      <c r="C327" s="7"/>
      <c r="D327" s="7"/>
      <c r="E327" s="7">
        <v>200</v>
      </c>
      <c r="F327" s="7"/>
      <c r="G327" s="7"/>
      <c r="H327" s="7"/>
      <c r="I327" s="7">
        <v>200</v>
      </c>
    </row>
    <row r="328" spans="1:9" x14ac:dyDescent="0.45">
      <c r="A328" s="4">
        <v>327</v>
      </c>
      <c r="B328" s="4" t="s">
        <v>458</v>
      </c>
      <c r="C328" s="7"/>
      <c r="D328" s="7"/>
      <c r="E328" s="7">
        <v>30000</v>
      </c>
      <c r="F328" s="7"/>
      <c r="G328" s="7">
        <v>20000</v>
      </c>
      <c r="H328" s="7"/>
      <c r="I328" s="7">
        <v>50000</v>
      </c>
    </row>
    <row r="329" spans="1:9" x14ac:dyDescent="0.45">
      <c r="A329" s="4">
        <v>328</v>
      </c>
      <c r="B329" s="4" t="s">
        <v>449</v>
      </c>
      <c r="C329" s="7"/>
      <c r="D329" s="7"/>
      <c r="E329" s="7"/>
      <c r="F329" s="7">
        <v>500</v>
      </c>
      <c r="G329" s="7"/>
      <c r="H329" s="7"/>
      <c r="I329" s="7">
        <v>500</v>
      </c>
    </row>
    <row r="330" spans="1:9" x14ac:dyDescent="0.45">
      <c r="A330" s="4">
        <v>329</v>
      </c>
      <c r="B330" s="4" t="s">
        <v>450</v>
      </c>
      <c r="C330" s="7"/>
      <c r="D330" s="7"/>
      <c r="E330" s="7"/>
      <c r="F330" s="7">
        <v>500</v>
      </c>
      <c r="G330" s="7"/>
      <c r="H330" s="7"/>
      <c r="I330" s="7">
        <v>500</v>
      </c>
    </row>
    <row r="331" spans="1:9" x14ac:dyDescent="0.45">
      <c r="A331" s="4">
        <v>330</v>
      </c>
      <c r="B331" s="4" t="s">
        <v>451</v>
      </c>
      <c r="C331" s="7"/>
      <c r="D331" s="7"/>
      <c r="E331" s="7"/>
      <c r="F331" s="7">
        <v>5000</v>
      </c>
      <c r="G331" s="7"/>
      <c r="H331" s="7"/>
      <c r="I331" s="7">
        <v>5000</v>
      </c>
    </row>
    <row r="332" spans="1:9" x14ac:dyDescent="0.45">
      <c r="A332" s="4"/>
      <c r="B332" s="4" t="s">
        <v>459</v>
      </c>
      <c r="C332" s="7"/>
      <c r="D332" s="7"/>
      <c r="E332" s="7"/>
      <c r="F332" s="7"/>
      <c r="G332" s="7">
        <v>200</v>
      </c>
      <c r="H332" s="7"/>
      <c r="I332" s="7">
        <v>200</v>
      </c>
    </row>
    <row r="333" spans="1:9" x14ac:dyDescent="0.45">
      <c r="A333" s="4"/>
      <c r="B333" s="4" t="s">
        <v>460</v>
      </c>
      <c r="C333" s="7"/>
      <c r="D333" s="7"/>
      <c r="E333" s="7"/>
      <c r="F333" s="7"/>
      <c r="G333" s="7">
        <v>200</v>
      </c>
      <c r="H333" s="7"/>
      <c r="I333" s="7">
        <v>200</v>
      </c>
    </row>
    <row r="334" spans="1:9" x14ac:dyDescent="0.45">
      <c r="A334" s="4"/>
      <c r="B334" s="4" t="s">
        <v>461</v>
      </c>
      <c r="C334" s="7"/>
      <c r="D334" s="7"/>
      <c r="E334" s="7"/>
      <c r="F334" s="7"/>
      <c r="G334" s="7">
        <v>200</v>
      </c>
      <c r="H334" s="7"/>
      <c r="I334" s="7">
        <v>200</v>
      </c>
    </row>
    <row r="335" spans="1:9" x14ac:dyDescent="0.45">
      <c r="A335" s="4"/>
      <c r="B335" s="4" t="s">
        <v>462</v>
      </c>
      <c r="C335" s="7"/>
      <c r="D335" s="7"/>
      <c r="E335" s="7"/>
      <c r="F335" s="7"/>
      <c r="G335" s="7">
        <v>100</v>
      </c>
      <c r="H335" s="7"/>
      <c r="I335" s="7">
        <v>100</v>
      </c>
    </row>
    <row r="336" spans="1:9" x14ac:dyDescent="0.45">
      <c r="A336" s="4"/>
      <c r="B336" s="4"/>
      <c r="C336" s="7">
        <f t="shared" ref="C336" si="0">SUM(C2:C302)</f>
        <v>1010740000</v>
      </c>
      <c r="D336" s="7">
        <f>SUM(D2:D331)</f>
        <v>23313</v>
      </c>
      <c r="E336" s="7">
        <f>SUM(E2:E331)</f>
        <v>63470</v>
      </c>
      <c r="F336" s="7">
        <f>SUM(F2:F331)</f>
        <v>9940</v>
      </c>
      <c r="G336" s="7">
        <f>SUM(G2:G335)</f>
        <v>33860</v>
      </c>
      <c r="H336" s="7"/>
      <c r="I336" s="7">
        <f>SUM(I2:I335)</f>
        <v>130583</v>
      </c>
    </row>
    <row r="337" spans="1:1" x14ac:dyDescent="0.45">
      <c r="A337" s="4"/>
    </row>
  </sheetData>
  <phoneticPr fontId="1"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2</vt:i4>
      </vt:variant>
    </vt:vector>
  </HeadingPairs>
  <TitlesOfParts>
    <vt:vector size="14" baseType="lpstr">
      <vt:lpstr>f</vt:lpstr>
      <vt:lpstr>명단</vt:lpstr>
      <vt:lpstr>4월 통계표</vt:lpstr>
      <vt:lpstr>5월 통계표</vt:lpstr>
      <vt:lpstr>6월 통계표</vt:lpstr>
      <vt:lpstr>7월 통계표</vt:lpstr>
      <vt:lpstr>8월 통계표</vt:lpstr>
      <vt:lpstr>9월 통계표</vt:lpstr>
      <vt:lpstr>10월 통계표</vt:lpstr>
      <vt:lpstr>20년(비전)</vt:lpstr>
      <vt:lpstr>20년(건축)</vt:lpstr>
      <vt:lpstr>Sheet1</vt:lpstr>
      <vt:lpstr>'20년(비전)'!Print_Area</vt:lpstr>
      <vt:lpstr>Sheet1!Print_Area</vt:lpstr>
    </vt:vector>
  </TitlesOfParts>
  <Company>MyCompany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정연형</cp:lastModifiedBy>
  <cp:lastPrinted>2020-07-05T04:01:26Z</cp:lastPrinted>
  <dcterms:created xsi:type="dcterms:W3CDTF">2014-04-27T11:28:16Z</dcterms:created>
  <dcterms:modified xsi:type="dcterms:W3CDTF">2020-08-23T07:50:36Z</dcterms:modified>
</cp:coreProperties>
</file>